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2465" activeTab="6"/>
  </bookViews>
  <sheets>
    <sheet name="Densités dpt" sheetId="1" r:id="rId1"/>
    <sheet name="Densités rang" sheetId="2" r:id="rId2"/>
    <sheet name="Densités fréquence" sheetId="3" r:id="rId3"/>
    <sheet name="Bornes amplitude égale" sheetId="4" r:id="rId4"/>
    <sheet name="Effectif" sheetId="5" r:id="rId5"/>
    <sheet name="Distribution" sheetId="6" r:id="rId6"/>
    <sheet name="Distribution 0 - 1000" sheetId="7" r:id="rId7"/>
    <sheet name="Logarithmique" sheetId="8" r:id="rId8"/>
    <sheet name="Distribution 0 - 250" sheetId="9" r:id="rId9"/>
    <sheet name="Distribution 300 - 900" sheetId="10" r:id="rId10"/>
  </sheets>
  <definedNames/>
  <calcPr fullCalcOnLoad="1"/>
</workbook>
</file>

<file path=xl/sharedStrings.xml><?xml version="1.0" encoding="utf-8"?>
<sst xmlns="http://schemas.openxmlformats.org/spreadsheetml/2006/main" count="425" uniqueCount="118">
  <si>
    <t>Population des départements de la France métropolitaine (2003)</t>
  </si>
  <si>
    <t>Départements</t>
  </si>
  <si>
    <t>Superficie
(en km²)</t>
  </si>
  <si>
    <t>Population (*)
(en milliers)</t>
  </si>
  <si>
    <t>Densité
(en hab./km²)</t>
  </si>
  <si>
    <t>01 Ain</t>
  </si>
  <si>
    <t>02 Aisne</t>
  </si>
  <si>
    <t>03 Allier</t>
  </si>
  <si>
    <t>04 Alpes-de-Hte-Pce</t>
  </si>
  <si>
    <t>05 Alpes (Hautes-)</t>
  </si>
  <si>
    <t>06 Alpes-Maritimes</t>
  </si>
  <si>
    <t>07 Ardèche</t>
  </si>
  <si>
    <t>08 Ardennes</t>
  </si>
  <si>
    <t>09 Ariège</t>
  </si>
  <si>
    <t>10 Aube</t>
  </si>
  <si>
    <t>11 Aude</t>
  </si>
  <si>
    <t>12 Aveyron</t>
  </si>
  <si>
    <t>13 Bouches-du-Rhône</t>
  </si>
  <si>
    <t>14 Calvados</t>
  </si>
  <si>
    <t>15 Cantal</t>
  </si>
  <si>
    <t>16 Charente</t>
  </si>
  <si>
    <t>17 Charente-Maritime</t>
  </si>
  <si>
    <t>18 Cher</t>
  </si>
  <si>
    <t>19 Corrèze</t>
  </si>
  <si>
    <t>21 Côte-d'Or</t>
  </si>
  <si>
    <t>22 Côtes-d'Armor</t>
  </si>
  <si>
    <t>23 Creuse</t>
  </si>
  <si>
    <t>24 Dordogne</t>
  </si>
  <si>
    <t>25 Doubs</t>
  </si>
  <si>
    <t>26 Drôme</t>
  </si>
  <si>
    <t>27 Eure</t>
  </si>
  <si>
    <t>28 Eure-et-Loir</t>
  </si>
  <si>
    <t>29 Finistère</t>
  </si>
  <si>
    <t>2A Corse-du-Sud</t>
  </si>
  <si>
    <t>2B Haute-Corse</t>
  </si>
  <si>
    <t>30 Gard</t>
  </si>
  <si>
    <t>31 Garonne (Haute-)</t>
  </si>
  <si>
    <t>32 Gers</t>
  </si>
  <si>
    <t>33 Gironde</t>
  </si>
  <si>
    <t>34 Hérault</t>
  </si>
  <si>
    <t>35 Ille-et-Vilaine</t>
  </si>
  <si>
    <t>36 Indre</t>
  </si>
  <si>
    <t>37 Indre-et-Loire</t>
  </si>
  <si>
    <t>38 Isère</t>
  </si>
  <si>
    <t>39 Jura</t>
  </si>
  <si>
    <t>40 Landes</t>
  </si>
  <si>
    <t>41 Loir-et-Cher</t>
  </si>
  <si>
    <t>42 Loire</t>
  </si>
  <si>
    <t>43 Loire (Haute-)</t>
  </si>
  <si>
    <t>44 Loire-Atlantique</t>
  </si>
  <si>
    <t>45 Loiret</t>
  </si>
  <si>
    <t>46 Lot</t>
  </si>
  <si>
    <t>47 Lot-et-Garonne</t>
  </si>
  <si>
    <t>48 Lozère</t>
  </si>
  <si>
    <t>49 Maine-et-Loire</t>
  </si>
  <si>
    <t>50 Manche</t>
  </si>
  <si>
    <t>51 Marne</t>
  </si>
  <si>
    <t>52 Marne (Haute-)</t>
  </si>
  <si>
    <t>53 Mayenne</t>
  </si>
  <si>
    <t>54 Meurthe-et-Moselle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</si>
  <si>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</si>
  <si>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</si>
  <si>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</si>
  <si>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</si>
  <si>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</si>
  <si>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</si>
  <si>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</si>
  <si>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Pas-de-Calais</t>
  </si>
  <si>
    <t>63 Puy-de-Dôme</t>
  </si>
  <si>
    <t>64 Pyrénées-Atlantiques</t>
  </si>
  <si>
    <t>65 Pyrénées (Hautes-)</t>
  </si>
  <si>
    <t>66 Pyrénées-Orientales</t>
  </si>
  <si>
    <t>67 Rhin (Bas-)</t>
  </si>
  <si>
    <t>68 Rhin (Haut-)</t>
  </si>
  <si>
    <t>69 Rhône</t>
  </si>
  <si>
    <t>70 Saône (Haute-)</t>
  </si>
  <si>
    <t>71 Saône-et-Loire</t>
  </si>
  <si>
    <t>72 Sarthe</t>
  </si>
  <si>
    <t>73 Savoie</t>
  </si>
  <si>
    <t>74 Savoie (Haute-)</t>
  </si>
  <si>
    <t>75 Paris</t>
  </si>
  <si>
    <t>76 Seine-Maritime</t>
  </si>
  <si>
    <t>77 Seine-et-Marne</t>
  </si>
  <si>
    <t>78 Yvelines</t>
  </si>
  <si>
    <t>79 Sèvres (Deux-)</t>
  </si>
  <si>
    <t>80 Somme</t>
  </si>
  <si>
    <t>81 Tarn</t>
  </si>
  <si>
    <t>82 Tarn-et-Garonne</t>
  </si>
  <si>
    <t>83 Var</t>
  </si>
  <si>
    <t>84 Vaucluse</t>
  </si>
  <si>
    <t>85 Vendée</t>
  </si>
  <si>
    <t>86 Vienne</t>
  </si>
  <si>
    <t>87 Vienne (Haute-)</t>
  </si>
  <si>
    <t>88 Vosges</t>
  </si>
  <si>
    <t>89 Yonne</t>
  </si>
  <si>
    <t>90 Belfort (Territoire de)</t>
  </si>
  <si>
    <t>91 Essonne</t>
  </si>
  <si>
    <t>92 Hauts-de-Seine</t>
  </si>
  <si>
    <t>93 Seine-Saint-Denis</t>
  </si>
  <si>
    <t>94 Val-de-Marne</t>
  </si>
  <si>
    <t>95 Val-d'Oise</t>
  </si>
  <si>
    <t xml:space="preserve"> * : données provisoires au 1er janvier ; calculs effectués à partir d'estimations de la population. Du fait des arrondis,  les résultats des regroupements ne sont pas toujours égaux à la somme des éléments qui les composent. </t>
  </si>
  <si>
    <t>Source : Insee, estimations localisées de population.</t>
  </si>
  <si>
    <t>Rang</t>
  </si>
  <si>
    <t>Fréquence simple</t>
  </si>
  <si>
    <t>Rang inter-classe</t>
  </si>
  <si>
    <t>Borne inférieure</t>
  </si>
  <si>
    <t>Borne supérieure</t>
  </si>
  <si>
    <t>Classe 1</t>
  </si>
  <si>
    <t>Classe 2</t>
  </si>
  <si>
    <t>Classe 3</t>
  </si>
  <si>
    <t>Classe 4</t>
  </si>
  <si>
    <t>Classe 5</t>
  </si>
  <si>
    <t>Classe 6</t>
  </si>
  <si>
    <t>Classe 7</t>
  </si>
  <si>
    <t>Calcul des bornes de classes d'amplitudes égales</t>
  </si>
  <si>
    <t>Densité</t>
  </si>
  <si>
    <t>Effectif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</si>
</sst>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\$#,##0\ ;\(\$#,##0\)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"/>
    <numFmt numFmtId="180" formatCode="0.0"/>
    <numFmt numFmtId="181" formatCode="#,##0.000"/>
    <numFmt numFmtId="182" formatCode="0.000"/>
    <numFmt numFmtId="183" formatCode="&quot;Vrai&quot;;&quot;Vrai&quot;;&quot;Faux&quot;"/>
    <numFmt numFmtId="184" formatCode="&quot;Actif&quot;;&quot;Actif&quot;;&quot;Inactif&quot;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10">
    <font>
      <sz val="10"/>
      <name val="Arial"/>
      <family val="0"/>
    </font>
    <font>
      <b/>
      <sz val="12"/>
      <name val="Tahoma"/>
      <family val="2"/>
    </font>
    <font>
      <b/>
      <sz val="10"/>
      <name val="Arial"/>
      <family val="0"/>
    </font>
    <font>
      <sz val="12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2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/>
    </xf>
    <xf numFmtId="3" fontId="0" fillId="0" borderId="3" xfId="0" applyNumberFormat="1" applyFont="1" applyFill="1" applyBorder="1" applyAlignment="1" applyProtection="1">
      <alignment horizontal="center"/>
      <protection/>
    </xf>
    <xf numFmtId="1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3" fontId="0" fillId="0" borderId="5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4" xfId="0" applyNumberFormat="1" applyFont="1" applyFill="1" applyBorder="1" applyAlignment="1" applyProtection="1">
      <alignment horizontal="center"/>
      <protection/>
    </xf>
    <xf numFmtId="3" fontId="0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/>
    </xf>
    <xf numFmtId="3" fontId="0" fillId="0" borderId="9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3" fontId="0" fillId="0" borderId="3" xfId="0" applyNumberFormat="1" applyFont="1" applyFill="1" applyBorder="1" applyAlignment="1" applyProtection="1">
      <alignment horizontal="center"/>
      <protection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/>
      <protection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/>
      <protection/>
    </xf>
    <xf numFmtId="3" fontId="0" fillId="2" borderId="3" xfId="0" applyNumberFormat="1" applyFont="1" applyFill="1" applyBorder="1" applyAlignment="1" applyProtection="1">
      <alignment horizontal="center"/>
      <protection/>
    </xf>
    <xf numFmtId="1" fontId="0" fillId="2" borderId="3" xfId="0" applyNumberFormat="1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>
      <alignment horizontal="center"/>
    </xf>
    <xf numFmtId="3" fontId="0" fillId="2" borderId="10" xfId="0" applyNumberFormat="1" applyFont="1" applyFill="1" applyBorder="1" applyAlignment="1" applyProtection="1">
      <alignment horizontal="center"/>
      <protection/>
    </xf>
    <xf numFmtId="3" fontId="0" fillId="2" borderId="3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11" xfId="0" applyNumberFormat="1" applyFont="1" applyFill="1" applyBorder="1" applyAlignment="1" applyProtection="1">
      <alignment horizontal="center"/>
      <protection/>
    </xf>
    <xf numFmtId="3" fontId="0" fillId="2" borderId="12" xfId="0" applyNumberFormat="1" applyFont="1" applyFill="1" applyBorder="1" applyAlignment="1" applyProtection="1">
      <alignment horizontal="center"/>
      <protection/>
    </xf>
    <xf numFmtId="3" fontId="0" fillId="2" borderId="12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Distribution de la densité par département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Effectif!$C$2</c:f>
              <c:strCache>
                <c:ptCount val="1"/>
                <c:pt idx="0">
                  <c:v>Effectif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Effectif!$B$3:$B$98</c:f>
              <c:numCache>
                <c:ptCount val="96"/>
                <c:pt idx="0">
                  <c:v>14.553512676601509</c:v>
                </c:pt>
                <c:pt idx="1">
                  <c:v>20.726353790613718</c:v>
                </c:pt>
                <c:pt idx="2">
                  <c:v>22.35777178796047</c:v>
                </c:pt>
                <c:pt idx="3">
                  <c:v>22.7729320598306</c:v>
                </c:pt>
                <c:pt idx="4">
                  <c:v>26.075794621026898</c:v>
                </c:pt>
                <c:pt idx="5">
                  <c:v>28.24500559373502</c:v>
                </c:pt>
                <c:pt idx="6">
                  <c:v>28.829038854805724</c:v>
                </c:pt>
                <c:pt idx="7">
                  <c:v>30.678151666398325</c:v>
                </c:pt>
                <c:pt idx="8">
                  <c:v>30.760587942202292</c:v>
                </c:pt>
                <c:pt idx="9">
                  <c:v>30.960847166571263</c:v>
                </c:pt>
                <c:pt idx="10">
                  <c:v>31.021252616325874</c:v>
                </c:pt>
                <c:pt idx="11">
                  <c:v>31.52764680668667</c:v>
                </c:pt>
                <c:pt idx="12">
                  <c:v>31.81426106958022</c:v>
                </c:pt>
                <c:pt idx="13">
                  <c:v>32.70749596596743</c:v>
                </c:pt>
                <c:pt idx="14">
                  <c:v>34.11426888528935</c:v>
                </c:pt>
                <c:pt idx="15">
                  <c:v>37.07465108730931</c:v>
                </c:pt>
                <c:pt idx="16">
                  <c:v>40.32934949632918</c:v>
                </c:pt>
                <c:pt idx="17">
                  <c:v>43.20655013060076</c:v>
                </c:pt>
                <c:pt idx="18">
                  <c:v>43.32881824464409</c:v>
                </c:pt>
                <c:pt idx="19">
                  <c:v>43.516231343283586</c:v>
                </c:pt>
                <c:pt idx="20">
                  <c:v>43.727041942604856</c:v>
                </c:pt>
                <c:pt idx="21">
                  <c:v>45.4856604281675</c:v>
                </c:pt>
                <c:pt idx="22">
                  <c:v>46.967438692098085</c:v>
                </c:pt>
                <c:pt idx="23">
                  <c:v>47.92708504014419</c:v>
                </c:pt>
                <c:pt idx="24">
                  <c:v>48.94203864090606</c:v>
                </c:pt>
                <c:pt idx="25">
                  <c:v>50.375689736717646</c:v>
                </c:pt>
                <c:pt idx="26">
                  <c:v>50.75995199039808</c:v>
                </c:pt>
                <c:pt idx="27">
                  <c:v>50.7627688172043</c:v>
                </c:pt>
                <c:pt idx="28">
                  <c:v>52.973285551392735</c:v>
                </c:pt>
                <c:pt idx="29">
                  <c:v>53.40368963646229</c:v>
                </c:pt>
                <c:pt idx="30">
                  <c:v>55.186077643908966</c:v>
                </c:pt>
                <c:pt idx="31">
                  <c:v>56.60309178743962</c:v>
                </c:pt>
                <c:pt idx="32">
                  <c:v>57</c:v>
                </c:pt>
                <c:pt idx="33">
                  <c:v>57.97825464949928</c:v>
                </c:pt>
                <c:pt idx="34">
                  <c:v>58.13313609467456</c:v>
                </c:pt>
                <c:pt idx="35">
                  <c:v>58.34422403733956</c:v>
                </c:pt>
                <c:pt idx="36">
                  <c:v>58.36261891438164</c:v>
                </c:pt>
                <c:pt idx="37">
                  <c:v>58.51249572064362</c:v>
                </c:pt>
                <c:pt idx="38">
                  <c:v>61.472907259465096</c:v>
                </c:pt>
                <c:pt idx="39">
                  <c:v>63.80291545189505</c:v>
                </c:pt>
                <c:pt idx="40">
                  <c:v>64.31420039814199</c:v>
                </c:pt>
                <c:pt idx="41">
                  <c:v>64.93641304347827</c:v>
                </c:pt>
                <c:pt idx="42">
                  <c:v>65.0832482124617</c:v>
                </c:pt>
                <c:pt idx="43">
                  <c:v>69.19125214408234</c:v>
                </c:pt>
                <c:pt idx="44">
                  <c:v>69.44961715160795</c:v>
                </c:pt>
                <c:pt idx="45">
                  <c:v>70.33928571428572</c:v>
                </c:pt>
                <c:pt idx="46">
                  <c:v>72.82969195277514</c:v>
                </c:pt>
                <c:pt idx="47">
                  <c:v>76.97741530740277</c:v>
                </c:pt>
                <c:pt idx="48">
                  <c:v>80.9835708054667</c:v>
                </c:pt>
                <c:pt idx="49">
                  <c:v>81.15055591890123</c:v>
                </c:pt>
                <c:pt idx="50">
                  <c:v>81.6968676321994</c:v>
                </c:pt>
                <c:pt idx="51">
                  <c:v>84.57473776223776</c:v>
                </c:pt>
                <c:pt idx="52">
                  <c:v>84.7217261904762</c:v>
                </c:pt>
                <c:pt idx="53">
                  <c:v>87.07283274250726</c:v>
                </c:pt>
                <c:pt idx="54">
                  <c:v>90.59578606158833</c:v>
                </c:pt>
                <c:pt idx="55">
                  <c:v>91.67400662251656</c:v>
                </c:pt>
                <c:pt idx="56">
                  <c:v>92.21821446058429</c:v>
                </c:pt>
                <c:pt idx="57">
                  <c:v>93.17608856088562</c:v>
                </c:pt>
                <c:pt idx="58">
                  <c:v>93.75859076709474</c:v>
                </c:pt>
                <c:pt idx="59">
                  <c:v>96.7546809323653</c:v>
                </c:pt>
                <c:pt idx="60">
                  <c:v>98.15447750256486</c:v>
                </c:pt>
                <c:pt idx="61">
                  <c:v>100.6659378036929</c:v>
                </c:pt>
                <c:pt idx="62">
                  <c:v>104.67359754395758</c:v>
                </c:pt>
                <c:pt idx="63">
                  <c:v>112.14830001708526</c:v>
                </c:pt>
                <c:pt idx="64">
                  <c:v>118.91492429704398</c:v>
                </c:pt>
                <c:pt idx="65">
                  <c:v>128.93940294073963</c:v>
                </c:pt>
                <c:pt idx="66">
                  <c:v>132.72560885608857</c:v>
                </c:pt>
                <c:pt idx="67">
                  <c:v>132.84232081911262</c:v>
                </c:pt>
                <c:pt idx="68">
                  <c:v>134.4113</c:v>
                </c:pt>
                <c:pt idx="69">
                  <c:v>137.32024399542507</c:v>
                </c:pt>
                <c:pt idx="70">
                  <c:v>144.89458929072052</c:v>
                </c:pt>
                <c:pt idx="71">
                  <c:v>151.93436645396534</c:v>
                </c:pt>
                <c:pt idx="72">
                  <c:v>152.44987215717939</c:v>
                </c:pt>
                <c:pt idx="73">
                  <c:v>152.65718468939554</c:v>
                </c:pt>
                <c:pt idx="74">
                  <c:v>156.96394033764955</c:v>
                </c:pt>
                <c:pt idx="75">
                  <c:v>158.07098610413527</c:v>
                </c:pt>
                <c:pt idx="76">
                  <c:v>165.79874517374517</c:v>
                </c:pt>
                <c:pt idx="77">
                  <c:v>173.33793103448275</c:v>
                </c:pt>
                <c:pt idx="78">
                  <c:v>177.02853067047076</c:v>
                </c:pt>
                <c:pt idx="79">
                  <c:v>198.1650207072316</c:v>
                </c:pt>
                <c:pt idx="80">
                  <c:v>206.10695035460995</c:v>
                </c:pt>
                <c:pt idx="81">
                  <c:v>210.01724429416737</c:v>
                </c:pt>
                <c:pt idx="82">
                  <c:v>216.9904062359466</c:v>
                </c:pt>
                <c:pt idx="83">
                  <c:v>222.5129337539432</c:v>
                </c:pt>
                <c:pt idx="84">
                  <c:v>229.2610837438424</c:v>
                </c:pt>
                <c:pt idx="85">
                  <c:v>244.94696441032798</c:v>
                </c:pt>
                <c:pt idx="86">
                  <c:v>370.1450756831138</c:v>
                </c:pt>
                <c:pt idx="87">
                  <c:v>448.1265888908236</c:v>
                </c:pt>
                <c:pt idx="88">
                  <c:v>502.168051708218</c:v>
                </c:pt>
                <c:pt idx="89">
                  <c:v>604.7609457092819</c:v>
                </c:pt>
                <c:pt idx="90">
                  <c:v>645.0011086474502</c:v>
                </c:pt>
                <c:pt idx="91">
                  <c:v>907.4213483146067</c:v>
                </c:pt>
                <c:pt idx="92">
                  <c:v>5106.5714285714275</c:v>
                </c:pt>
                <c:pt idx="93">
                  <c:v>5965.593220338984</c:v>
                </c:pt>
                <c:pt idx="94">
                  <c:v>8417.028409090908</c:v>
                </c:pt>
                <c:pt idx="95">
                  <c:v>20647.666666666664</c:v>
                </c:pt>
              </c:numCache>
            </c:numRef>
          </c:xVal>
          <c:yVal>
            <c:numRef>
              <c:f>Effectif!$C$3:$C$98</c:f>
              <c:numCach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</c:numCache>
            </c:numRef>
          </c:yVal>
          <c:smooth val="0"/>
        </c:ser>
        <c:axId val="12172283"/>
        <c:axId val="42441684"/>
      </c:scatterChart>
      <c:valAx>
        <c:axId val="12172283"/>
        <c:scaling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crossBetween val="midCat"/>
        <c:dispUnits/>
      </c:valAx>
      <c:valAx>
        <c:axId val="42441684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Effectif!$B$3:$B$94</c:f>
              <c:numCache>
                <c:ptCount val="92"/>
                <c:pt idx="0">
                  <c:v>14.553512676601509</c:v>
                </c:pt>
                <c:pt idx="1">
                  <c:v>20.726353790613718</c:v>
                </c:pt>
                <c:pt idx="2">
                  <c:v>22.35777178796047</c:v>
                </c:pt>
                <c:pt idx="3">
                  <c:v>22.7729320598306</c:v>
                </c:pt>
                <c:pt idx="4">
                  <c:v>26.075794621026898</c:v>
                </c:pt>
                <c:pt idx="5">
                  <c:v>28.24500559373502</c:v>
                </c:pt>
                <c:pt idx="6">
                  <c:v>28.829038854805724</c:v>
                </c:pt>
                <c:pt idx="7">
                  <c:v>30.678151666398325</c:v>
                </c:pt>
                <c:pt idx="8">
                  <c:v>30.760587942202292</c:v>
                </c:pt>
                <c:pt idx="9">
                  <c:v>30.960847166571263</c:v>
                </c:pt>
                <c:pt idx="10">
                  <c:v>31.021252616325874</c:v>
                </c:pt>
                <c:pt idx="11">
                  <c:v>31.52764680668667</c:v>
                </c:pt>
                <c:pt idx="12">
                  <c:v>31.81426106958022</c:v>
                </c:pt>
                <c:pt idx="13">
                  <c:v>32.70749596596743</c:v>
                </c:pt>
                <c:pt idx="14">
                  <c:v>34.11426888528935</c:v>
                </c:pt>
                <c:pt idx="15">
                  <c:v>37.07465108730931</c:v>
                </c:pt>
                <c:pt idx="16">
                  <c:v>40.32934949632918</c:v>
                </c:pt>
                <c:pt idx="17">
                  <c:v>43.20655013060076</c:v>
                </c:pt>
                <c:pt idx="18">
                  <c:v>43.32881824464409</c:v>
                </c:pt>
                <c:pt idx="19">
                  <c:v>43.516231343283586</c:v>
                </c:pt>
                <c:pt idx="20">
                  <c:v>43.727041942604856</c:v>
                </c:pt>
                <c:pt idx="21">
                  <c:v>45.4856604281675</c:v>
                </c:pt>
                <c:pt idx="22">
                  <c:v>46.967438692098085</c:v>
                </c:pt>
                <c:pt idx="23">
                  <c:v>47.92708504014419</c:v>
                </c:pt>
                <c:pt idx="24">
                  <c:v>48.94203864090606</c:v>
                </c:pt>
                <c:pt idx="25">
                  <c:v>50.375689736717646</c:v>
                </c:pt>
                <c:pt idx="26">
                  <c:v>50.75995199039808</c:v>
                </c:pt>
                <c:pt idx="27">
                  <c:v>50.7627688172043</c:v>
                </c:pt>
                <c:pt idx="28">
                  <c:v>52.973285551392735</c:v>
                </c:pt>
                <c:pt idx="29">
                  <c:v>53.40368963646229</c:v>
                </c:pt>
                <c:pt idx="30">
                  <c:v>55.186077643908966</c:v>
                </c:pt>
                <c:pt idx="31">
                  <c:v>56.60309178743962</c:v>
                </c:pt>
                <c:pt idx="32">
                  <c:v>57</c:v>
                </c:pt>
                <c:pt idx="33">
                  <c:v>57.97825464949928</c:v>
                </c:pt>
                <c:pt idx="34">
                  <c:v>58.13313609467456</c:v>
                </c:pt>
                <c:pt idx="35">
                  <c:v>58.34422403733956</c:v>
                </c:pt>
                <c:pt idx="36">
                  <c:v>58.36261891438164</c:v>
                </c:pt>
                <c:pt idx="37">
                  <c:v>58.51249572064362</c:v>
                </c:pt>
                <c:pt idx="38">
                  <c:v>61.472907259465096</c:v>
                </c:pt>
                <c:pt idx="39">
                  <c:v>63.80291545189505</c:v>
                </c:pt>
                <c:pt idx="40">
                  <c:v>64.31420039814199</c:v>
                </c:pt>
                <c:pt idx="41">
                  <c:v>64.93641304347827</c:v>
                </c:pt>
                <c:pt idx="42">
                  <c:v>65.0832482124617</c:v>
                </c:pt>
                <c:pt idx="43">
                  <c:v>69.19125214408234</c:v>
                </c:pt>
                <c:pt idx="44">
                  <c:v>69.44961715160795</c:v>
                </c:pt>
                <c:pt idx="45">
                  <c:v>70.33928571428572</c:v>
                </c:pt>
                <c:pt idx="46">
                  <c:v>72.82969195277514</c:v>
                </c:pt>
                <c:pt idx="47">
                  <c:v>76.97741530740277</c:v>
                </c:pt>
                <c:pt idx="48">
                  <c:v>80.9835708054667</c:v>
                </c:pt>
                <c:pt idx="49">
                  <c:v>81.15055591890123</c:v>
                </c:pt>
                <c:pt idx="50">
                  <c:v>81.6968676321994</c:v>
                </c:pt>
                <c:pt idx="51">
                  <c:v>84.57473776223776</c:v>
                </c:pt>
                <c:pt idx="52">
                  <c:v>84.7217261904762</c:v>
                </c:pt>
                <c:pt idx="53">
                  <c:v>87.07283274250726</c:v>
                </c:pt>
                <c:pt idx="54">
                  <c:v>90.59578606158833</c:v>
                </c:pt>
                <c:pt idx="55">
                  <c:v>91.67400662251656</c:v>
                </c:pt>
                <c:pt idx="56">
                  <c:v>92.21821446058429</c:v>
                </c:pt>
                <c:pt idx="57">
                  <c:v>93.17608856088562</c:v>
                </c:pt>
                <c:pt idx="58">
                  <c:v>93.75859076709474</c:v>
                </c:pt>
                <c:pt idx="59">
                  <c:v>96.7546809323653</c:v>
                </c:pt>
                <c:pt idx="60">
                  <c:v>98.15447750256486</c:v>
                </c:pt>
                <c:pt idx="61">
                  <c:v>100.6659378036929</c:v>
                </c:pt>
                <c:pt idx="62">
                  <c:v>104.67359754395758</c:v>
                </c:pt>
                <c:pt idx="63">
                  <c:v>112.14830001708526</c:v>
                </c:pt>
                <c:pt idx="64">
                  <c:v>118.91492429704398</c:v>
                </c:pt>
                <c:pt idx="65">
                  <c:v>128.93940294073963</c:v>
                </c:pt>
                <c:pt idx="66">
                  <c:v>132.72560885608857</c:v>
                </c:pt>
                <c:pt idx="67">
                  <c:v>132.84232081911262</c:v>
                </c:pt>
                <c:pt idx="68">
                  <c:v>134.4113</c:v>
                </c:pt>
                <c:pt idx="69">
                  <c:v>137.32024399542507</c:v>
                </c:pt>
                <c:pt idx="70">
                  <c:v>144.89458929072052</c:v>
                </c:pt>
                <c:pt idx="71">
                  <c:v>151.93436645396534</c:v>
                </c:pt>
                <c:pt idx="72">
                  <c:v>152.44987215717939</c:v>
                </c:pt>
                <c:pt idx="73">
                  <c:v>152.65718468939554</c:v>
                </c:pt>
                <c:pt idx="74">
                  <c:v>156.96394033764955</c:v>
                </c:pt>
                <c:pt idx="75">
                  <c:v>158.07098610413527</c:v>
                </c:pt>
                <c:pt idx="76">
                  <c:v>165.79874517374517</c:v>
                </c:pt>
                <c:pt idx="77">
                  <c:v>173.33793103448275</c:v>
                </c:pt>
                <c:pt idx="78">
                  <c:v>177.02853067047076</c:v>
                </c:pt>
                <c:pt idx="79">
                  <c:v>198.1650207072316</c:v>
                </c:pt>
                <c:pt idx="80">
                  <c:v>206.10695035460995</c:v>
                </c:pt>
                <c:pt idx="81">
                  <c:v>210.01724429416737</c:v>
                </c:pt>
                <c:pt idx="82">
                  <c:v>216.9904062359466</c:v>
                </c:pt>
                <c:pt idx="83">
                  <c:v>222.5129337539432</c:v>
                </c:pt>
                <c:pt idx="84">
                  <c:v>229.2610837438424</c:v>
                </c:pt>
                <c:pt idx="85">
                  <c:v>244.94696441032798</c:v>
                </c:pt>
                <c:pt idx="86">
                  <c:v>370.1450756831138</c:v>
                </c:pt>
                <c:pt idx="87">
                  <c:v>448.1265888908236</c:v>
                </c:pt>
                <c:pt idx="88">
                  <c:v>502.168051708218</c:v>
                </c:pt>
                <c:pt idx="89">
                  <c:v>604.7609457092819</c:v>
                </c:pt>
                <c:pt idx="90">
                  <c:v>645.0011086474502</c:v>
                </c:pt>
                <c:pt idx="91">
                  <c:v>907.4213483146067</c:v>
                </c:pt>
              </c:numCache>
            </c:numRef>
          </c:xVal>
          <c:yVal>
            <c:numRef>
              <c:f>Effectif!$C$3:$C$94</c:f>
              <c:numCach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axId val="46430837"/>
        <c:axId val="15224350"/>
      </c:scatterChart>
      <c:valAx>
        <c:axId val="46430837"/>
        <c:scaling>
          <c:orientation val="minMax"/>
          <c:max val="1000"/>
          <c:min val="0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224350"/>
        <c:crosses val="autoZero"/>
        <c:crossBetween val="midCat"/>
        <c:dispUnits/>
      </c:valAx>
      <c:valAx>
        <c:axId val="15224350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0837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Effectif!$C$2</c:f>
              <c:strCache>
                <c:ptCount val="1"/>
                <c:pt idx="0">
                  <c:v>Effectif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Effectif!$B$3:$B$98</c:f>
              <c:numCache>
                <c:ptCount val="96"/>
                <c:pt idx="0">
                  <c:v>14.553512676601509</c:v>
                </c:pt>
                <c:pt idx="1">
                  <c:v>20.726353790613718</c:v>
                </c:pt>
                <c:pt idx="2">
                  <c:v>22.35777178796047</c:v>
                </c:pt>
                <c:pt idx="3">
                  <c:v>22.7729320598306</c:v>
                </c:pt>
                <c:pt idx="4">
                  <c:v>26.075794621026898</c:v>
                </c:pt>
                <c:pt idx="5">
                  <c:v>28.24500559373502</c:v>
                </c:pt>
                <c:pt idx="6">
                  <c:v>28.829038854805724</c:v>
                </c:pt>
                <c:pt idx="7">
                  <c:v>30.678151666398325</c:v>
                </c:pt>
                <c:pt idx="8">
                  <c:v>30.760587942202292</c:v>
                </c:pt>
                <c:pt idx="9">
                  <c:v>30.960847166571263</c:v>
                </c:pt>
                <c:pt idx="10">
                  <c:v>31.021252616325874</c:v>
                </c:pt>
                <c:pt idx="11">
                  <c:v>31.52764680668667</c:v>
                </c:pt>
                <c:pt idx="12">
                  <c:v>31.81426106958022</c:v>
                </c:pt>
                <c:pt idx="13">
                  <c:v>32.70749596596743</c:v>
                </c:pt>
                <c:pt idx="14">
                  <c:v>34.11426888528935</c:v>
                </c:pt>
                <c:pt idx="15">
                  <c:v>37.07465108730931</c:v>
                </c:pt>
                <c:pt idx="16">
                  <c:v>40.32934949632918</c:v>
                </c:pt>
                <c:pt idx="17">
                  <c:v>43.20655013060076</c:v>
                </c:pt>
                <c:pt idx="18">
                  <c:v>43.32881824464409</c:v>
                </c:pt>
                <c:pt idx="19">
                  <c:v>43.516231343283586</c:v>
                </c:pt>
                <c:pt idx="20">
                  <c:v>43.727041942604856</c:v>
                </c:pt>
                <c:pt idx="21">
                  <c:v>45.4856604281675</c:v>
                </c:pt>
                <c:pt idx="22">
                  <c:v>46.967438692098085</c:v>
                </c:pt>
                <c:pt idx="23">
                  <c:v>47.92708504014419</c:v>
                </c:pt>
                <c:pt idx="24">
                  <c:v>48.94203864090606</c:v>
                </c:pt>
                <c:pt idx="25">
                  <c:v>50.375689736717646</c:v>
                </c:pt>
                <c:pt idx="26">
                  <c:v>50.75995199039808</c:v>
                </c:pt>
                <c:pt idx="27">
                  <c:v>50.7627688172043</c:v>
                </c:pt>
                <c:pt idx="28">
                  <c:v>52.973285551392735</c:v>
                </c:pt>
                <c:pt idx="29">
                  <c:v>53.40368963646229</c:v>
                </c:pt>
                <c:pt idx="30">
                  <c:v>55.186077643908966</c:v>
                </c:pt>
                <c:pt idx="31">
                  <c:v>56.60309178743962</c:v>
                </c:pt>
                <c:pt idx="32">
                  <c:v>57</c:v>
                </c:pt>
                <c:pt idx="33">
                  <c:v>57.97825464949928</c:v>
                </c:pt>
                <c:pt idx="34">
                  <c:v>58.13313609467456</c:v>
                </c:pt>
                <c:pt idx="35">
                  <c:v>58.34422403733956</c:v>
                </c:pt>
                <c:pt idx="36">
                  <c:v>58.36261891438164</c:v>
                </c:pt>
                <c:pt idx="37">
                  <c:v>58.51249572064362</c:v>
                </c:pt>
                <c:pt idx="38">
                  <c:v>61.472907259465096</c:v>
                </c:pt>
                <c:pt idx="39">
                  <c:v>63.80291545189505</c:v>
                </c:pt>
                <c:pt idx="40">
                  <c:v>64.31420039814199</c:v>
                </c:pt>
                <c:pt idx="41">
                  <c:v>64.93641304347827</c:v>
                </c:pt>
                <c:pt idx="42">
                  <c:v>65.0832482124617</c:v>
                </c:pt>
                <c:pt idx="43">
                  <c:v>69.19125214408234</c:v>
                </c:pt>
                <c:pt idx="44">
                  <c:v>69.44961715160795</c:v>
                </c:pt>
                <c:pt idx="45">
                  <c:v>70.33928571428572</c:v>
                </c:pt>
                <c:pt idx="46">
                  <c:v>72.82969195277514</c:v>
                </c:pt>
                <c:pt idx="47">
                  <c:v>76.97741530740277</c:v>
                </c:pt>
                <c:pt idx="48">
                  <c:v>80.9835708054667</c:v>
                </c:pt>
                <c:pt idx="49">
                  <c:v>81.15055591890123</c:v>
                </c:pt>
                <c:pt idx="50">
                  <c:v>81.6968676321994</c:v>
                </c:pt>
                <c:pt idx="51">
                  <c:v>84.57473776223776</c:v>
                </c:pt>
                <c:pt idx="52">
                  <c:v>84.7217261904762</c:v>
                </c:pt>
                <c:pt idx="53">
                  <c:v>87.07283274250726</c:v>
                </c:pt>
                <c:pt idx="54">
                  <c:v>90.59578606158833</c:v>
                </c:pt>
                <c:pt idx="55">
                  <c:v>91.67400662251656</c:v>
                </c:pt>
                <c:pt idx="56">
                  <c:v>92.21821446058429</c:v>
                </c:pt>
                <c:pt idx="57">
                  <c:v>93.17608856088562</c:v>
                </c:pt>
                <c:pt idx="58">
                  <c:v>93.75859076709474</c:v>
                </c:pt>
                <c:pt idx="59">
                  <c:v>96.7546809323653</c:v>
                </c:pt>
                <c:pt idx="60">
                  <c:v>98.15447750256486</c:v>
                </c:pt>
                <c:pt idx="61">
                  <c:v>100.6659378036929</c:v>
                </c:pt>
                <c:pt idx="62">
                  <c:v>104.67359754395758</c:v>
                </c:pt>
                <c:pt idx="63">
                  <c:v>112.14830001708526</c:v>
                </c:pt>
                <c:pt idx="64">
                  <c:v>118.91492429704398</c:v>
                </c:pt>
                <c:pt idx="65">
                  <c:v>128.93940294073963</c:v>
                </c:pt>
                <c:pt idx="66">
                  <c:v>132.72560885608857</c:v>
                </c:pt>
                <c:pt idx="67">
                  <c:v>132.84232081911262</c:v>
                </c:pt>
                <c:pt idx="68">
                  <c:v>134.4113</c:v>
                </c:pt>
                <c:pt idx="69">
                  <c:v>137.32024399542507</c:v>
                </c:pt>
                <c:pt idx="70">
                  <c:v>144.89458929072052</c:v>
                </c:pt>
                <c:pt idx="71">
                  <c:v>151.93436645396534</c:v>
                </c:pt>
                <c:pt idx="72">
                  <c:v>152.44987215717939</c:v>
                </c:pt>
                <c:pt idx="73">
                  <c:v>152.65718468939554</c:v>
                </c:pt>
                <c:pt idx="74">
                  <c:v>156.96394033764955</c:v>
                </c:pt>
                <c:pt idx="75">
                  <c:v>158.07098610413527</c:v>
                </c:pt>
                <c:pt idx="76">
                  <c:v>165.79874517374517</c:v>
                </c:pt>
                <c:pt idx="77">
                  <c:v>173.33793103448275</c:v>
                </c:pt>
                <c:pt idx="78">
                  <c:v>177.02853067047076</c:v>
                </c:pt>
                <c:pt idx="79">
                  <c:v>198.1650207072316</c:v>
                </c:pt>
                <c:pt idx="80">
                  <c:v>206.10695035460995</c:v>
                </c:pt>
                <c:pt idx="81">
                  <c:v>210.01724429416737</c:v>
                </c:pt>
                <c:pt idx="82">
                  <c:v>216.9904062359466</c:v>
                </c:pt>
                <c:pt idx="83">
                  <c:v>222.5129337539432</c:v>
                </c:pt>
                <c:pt idx="84">
                  <c:v>229.2610837438424</c:v>
                </c:pt>
                <c:pt idx="85">
                  <c:v>244.94696441032798</c:v>
                </c:pt>
                <c:pt idx="86">
                  <c:v>370.1450756831138</c:v>
                </c:pt>
                <c:pt idx="87">
                  <c:v>448.1265888908236</c:v>
                </c:pt>
                <c:pt idx="88">
                  <c:v>502.168051708218</c:v>
                </c:pt>
                <c:pt idx="89">
                  <c:v>604.7609457092819</c:v>
                </c:pt>
                <c:pt idx="90">
                  <c:v>645.0011086474502</c:v>
                </c:pt>
                <c:pt idx="91">
                  <c:v>907.4213483146067</c:v>
                </c:pt>
                <c:pt idx="92">
                  <c:v>5106.5714285714275</c:v>
                </c:pt>
                <c:pt idx="93">
                  <c:v>5965.593220338984</c:v>
                </c:pt>
                <c:pt idx="94">
                  <c:v>8417.028409090908</c:v>
                </c:pt>
                <c:pt idx="95">
                  <c:v>20647.666666666664</c:v>
                </c:pt>
              </c:numCache>
            </c:numRef>
          </c:xVal>
          <c:yVal>
            <c:numRef>
              <c:f>Effectif!$C$3:$C$98</c:f>
              <c:numCach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</c:numCache>
            </c:numRef>
          </c:yVal>
          <c:smooth val="0"/>
        </c:ser>
        <c:axId val="2801423"/>
        <c:axId val="25212808"/>
      </c:scatterChart>
      <c:valAx>
        <c:axId val="2801423"/>
        <c:scaling>
          <c:logBase val="10"/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212808"/>
        <c:crosses val="autoZero"/>
        <c:crossBetween val="midCat"/>
        <c:dispUnits/>
      </c:valAx>
      <c:valAx>
        <c:axId val="25212808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42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Effectif!$B$3:$B$88</c:f>
              <c:numCache>
                <c:ptCount val="86"/>
                <c:pt idx="0">
                  <c:v>14.553512676601509</c:v>
                </c:pt>
                <c:pt idx="1">
                  <c:v>20.726353790613718</c:v>
                </c:pt>
                <c:pt idx="2">
                  <c:v>22.35777178796047</c:v>
                </c:pt>
                <c:pt idx="3">
                  <c:v>22.7729320598306</c:v>
                </c:pt>
                <c:pt idx="4">
                  <c:v>26.075794621026898</c:v>
                </c:pt>
                <c:pt idx="5">
                  <c:v>28.24500559373502</c:v>
                </c:pt>
                <c:pt idx="6">
                  <c:v>28.829038854805724</c:v>
                </c:pt>
                <c:pt idx="7">
                  <c:v>30.678151666398325</c:v>
                </c:pt>
                <c:pt idx="8">
                  <c:v>30.760587942202292</c:v>
                </c:pt>
                <c:pt idx="9">
                  <c:v>30.960847166571263</c:v>
                </c:pt>
                <c:pt idx="10">
                  <c:v>31.021252616325874</c:v>
                </c:pt>
                <c:pt idx="11">
                  <c:v>31.52764680668667</c:v>
                </c:pt>
                <c:pt idx="12">
                  <c:v>31.81426106958022</c:v>
                </c:pt>
                <c:pt idx="13">
                  <c:v>32.70749596596743</c:v>
                </c:pt>
                <c:pt idx="14">
                  <c:v>34.11426888528935</c:v>
                </c:pt>
                <c:pt idx="15">
                  <c:v>37.07465108730931</c:v>
                </c:pt>
                <c:pt idx="16">
                  <c:v>40.32934949632918</c:v>
                </c:pt>
                <c:pt idx="17">
                  <c:v>43.20655013060076</c:v>
                </c:pt>
                <c:pt idx="18">
                  <c:v>43.32881824464409</c:v>
                </c:pt>
                <c:pt idx="19">
                  <c:v>43.516231343283586</c:v>
                </c:pt>
                <c:pt idx="20">
                  <c:v>43.727041942604856</c:v>
                </c:pt>
                <c:pt idx="21">
                  <c:v>45.4856604281675</c:v>
                </c:pt>
                <c:pt idx="22">
                  <c:v>46.967438692098085</c:v>
                </c:pt>
                <c:pt idx="23">
                  <c:v>47.92708504014419</c:v>
                </c:pt>
                <c:pt idx="24">
                  <c:v>48.94203864090606</c:v>
                </c:pt>
                <c:pt idx="25">
                  <c:v>50.375689736717646</c:v>
                </c:pt>
                <c:pt idx="26">
                  <c:v>50.75995199039808</c:v>
                </c:pt>
                <c:pt idx="27">
                  <c:v>50.7627688172043</c:v>
                </c:pt>
                <c:pt idx="28">
                  <c:v>52.973285551392735</c:v>
                </c:pt>
                <c:pt idx="29">
                  <c:v>53.40368963646229</c:v>
                </c:pt>
                <c:pt idx="30">
                  <c:v>55.186077643908966</c:v>
                </c:pt>
                <c:pt idx="31">
                  <c:v>56.60309178743962</c:v>
                </c:pt>
                <c:pt idx="32">
                  <c:v>57</c:v>
                </c:pt>
                <c:pt idx="33">
                  <c:v>57.97825464949928</c:v>
                </c:pt>
                <c:pt idx="34">
                  <c:v>58.13313609467456</c:v>
                </c:pt>
                <c:pt idx="35">
                  <c:v>58.34422403733956</c:v>
                </c:pt>
                <c:pt idx="36">
                  <c:v>58.36261891438164</c:v>
                </c:pt>
                <c:pt idx="37">
                  <c:v>58.51249572064362</c:v>
                </c:pt>
                <c:pt idx="38">
                  <c:v>61.472907259465096</c:v>
                </c:pt>
                <c:pt idx="39">
                  <c:v>63.80291545189505</c:v>
                </c:pt>
                <c:pt idx="40">
                  <c:v>64.31420039814199</c:v>
                </c:pt>
                <c:pt idx="41">
                  <c:v>64.93641304347827</c:v>
                </c:pt>
                <c:pt idx="42">
                  <c:v>65.0832482124617</c:v>
                </c:pt>
                <c:pt idx="43">
                  <c:v>69.19125214408234</c:v>
                </c:pt>
                <c:pt idx="44">
                  <c:v>69.44961715160795</c:v>
                </c:pt>
                <c:pt idx="45">
                  <c:v>70.33928571428572</c:v>
                </c:pt>
                <c:pt idx="46">
                  <c:v>72.82969195277514</c:v>
                </c:pt>
                <c:pt idx="47">
                  <c:v>76.97741530740277</c:v>
                </c:pt>
                <c:pt idx="48">
                  <c:v>80.9835708054667</c:v>
                </c:pt>
                <c:pt idx="49">
                  <c:v>81.15055591890123</c:v>
                </c:pt>
                <c:pt idx="50">
                  <c:v>81.6968676321994</c:v>
                </c:pt>
                <c:pt idx="51">
                  <c:v>84.57473776223776</c:v>
                </c:pt>
                <c:pt idx="52">
                  <c:v>84.7217261904762</c:v>
                </c:pt>
                <c:pt idx="53">
                  <c:v>87.07283274250726</c:v>
                </c:pt>
                <c:pt idx="54">
                  <c:v>90.59578606158833</c:v>
                </c:pt>
                <c:pt idx="55">
                  <c:v>91.67400662251656</c:v>
                </c:pt>
                <c:pt idx="56">
                  <c:v>92.21821446058429</c:v>
                </c:pt>
                <c:pt idx="57">
                  <c:v>93.17608856088562</c:v>
                </c:pt>
                <c:pt idx="58">
                  <c:v>93.75859076709474</c:v>
                </c:pt>
                <c:pt idx="59">
                  <c:v>96.7546809323653</c:v>
                </c:pt>
                <c:pt idx="60">
                  <c:v>98.15447750256486</c:v>
                </c:pt>
                <c:pt idx="61">
                  <c:v>100.6659378036929</c:v>
                </c:pt>
                <c:pt idx="62">
                  <c:v>104.67359754395758</c:v>
                </c:pt>
                <c:pt idx="63">
                  <c:v>112.14830001708526</c:v>
                </c:pt>
                <c:pt idx="64">
                  <c:v>118.91492429704398</c:v>
                </c:pt>
                <c:pt idx="65">
                  <c:v>128.93940294073963</c:v>
                </c:pt>
                <c:pt idx="66">
                  <c:v>132.72560885608857</c:v>
                </c:pt>
                <c:pt idx="67">
                  <c:v>132.84232081911262</c:v>
                </c:pt>
                <c:pt idx="68">
                  <c:v>134.4113</c:v>
                </c:pt>
                <c:pt idx="69">
                  <c:v>137.32024399542507</c:v>
                </c:pt>
                <c:pt idx="70">
                  <c:v>144.89458929072052</c:v>
                </c:pt>
                <c:pt idx="71">
                  <c:v>151.93436645396534</c:v>
                </c:pt>
                <c:pt idx="72">
                  <c:v>152.44987215717939</c:v>
                </c:pt>
                <c:pt idx="73">
                  <c:v>152.65718468939554</c:v>
                </c:pt>
                <c:pt idx="74">
                  <c:v>156.96394033764955</c:v>
                </c:pt>
                <c:pt idx="75">
                  <c:v>158.07098610413527</c:v>
                </c:pt>
                <c:pt idx="76">
                  <c:v>165.79874517374517</c:v>
                </c:pt>
                <c:pt idx="77">
                  <c:v>173.33793103448275</c:v>
                </c:pt>
                <c:pt idx="78">
                  <c:v>177.02853067047076</c:v>
                </c:pt>
                <c:pt idx="79">
                  <c:v>198.1650207072316</c:v>
                </c:pt>
                <c:pt idx="80">
                  <c:v>206.10695035460995</c:v>
                </c:pt>
                <c:pt idx="81">
                  <c:v>210.01724429416737</c:v>
                </c:pt>
                <c:pt idx="82">
                  <c:v>216.9904062359466</c:v>
                </c:pt>
                <c:pt idx="83">
                  <c:v>222.5129337539432</c:v>
                </c:pt>
                <c:pt idx="84">
                  <c:v>229.2610837438424</c:v>
                </c:pt>
                <c:pt idx="85">
                  <c:v>244.94696441032798</c:v>
                </c:pt>
              </c:numCache>
            </c:numRef>
          </c:xVal>
          <c:yVal>
            <c:numRef>
              <c:f>Effectif!$C$3:$C$88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yVal>
          <c:smooth val="0"/>
        </c:ser>
        <c:axId val="25588681"/>
        <c:axId val="28971538"/>
      </c:scatterChart>
      <c:valAx>
        <c:axId val="25588681"/>
        <c:scaling>
          <c:orientation val="minMax"/>
          <c:max val="300"/>
          <c:min val="0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crossBetween val="midCat"/>
        <c:dispUnits/>
      </c:valAx>
      <c:valAx>
        <c:axId val="28971538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8681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Effectif!$B$89:$B$94</c:f>
              <c:numCache>
                <c:ptCount val="6"/>
                <c:pt idx="0">
                  <c:v>370.1450756831138</c:v>
                </c:pt>
                <c:pt idx="1">
                  <c:v>448.1265888908236</c:v>
                </c:pt>
                <c:pt idx="2">
                  <c:v>502.168051708218</c:v>
                </c:pt>
                <c:pt idx="3">
                  <c:v>604.7609457092819</c:v>
                </c:pt>
                <c:pt idx="4">
                  <c:v>645.0011086474502</c:v>
                </c:pt>
                <c:pt idx="5">
                  <c:v>907.4213483146067</c:v>
                </c:pt>
              </c:numCache>
            </c:numRef>
          </c:xVal>
          <c:yVal>
            <c:numRef>
              <c:f>Effectif!$C$89:$C$94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axId val="59417251"/>
        <c:axId val="64993212"/>
      </c:scatterChart>
      <c:valAx>
        <c:axId val="59417251"/>
        <c:scaling>
          <c:orientation val="minMax"/>
          <c:max val="1000"/>
          <c:min val="300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993212"/>
        <c:crosses val="autoZero"/>
        <c:crossBetween val="midCat"/>
        <c:dispUnits/>
      </c:valAx>
      <c:valAx>
        <c:axId val="64993212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17251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85725</xdr:rowOff>
    </xdr:from>
    <xdr:to>
      <xdr:col>6</xdr:col>
      <xdr:colOff>428625</xdr:colOff>
      <xdr:row>18</xdr:row>
      <xdr:rowOff>19050</xdr:rowOff>
    </xdr:to>
    <xdr:sp>
      <xdr:nvSpPr>
        <xdr:cNvPr id="1" name="AutoShape 1"/>
        <xdr:cNvSpPr>
          <a:spLocks/>
        </xdr:cNvSpPr>
      </xdr:nvSpPr>
      <xdr:spPr>
        <a:xfrm rot="5400000">
          <a:off x="7105650" y="714375"/>
          <a:ext cx="352425" cy="2524125"/>
        </a:xfrm>
        <a:prstGeom prst="homePlat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Classe 1</a:t>
          </a:r>
        </a:p>
      </xdr:txBody>
    </xdr:sp>
    <xdr:clientData/>
  </xdr:twoCellAnchor>
  <xdr:twoCellAnchor>
    <xdr:from>
      <xdr:col>6</xdr:col>
      <xdr:colOff>57150</xdr:colOff>
      <xdr:row>17</xdr:row>
      <xdr:rowOff>142875</xdr:rowOff>
    </xdr:from>
    <xdr:to>
      <xdr:col>6</xdr:col>
      <xdr:colOff>409575</xdr:colOff>
      <xdr:row>34</xdr:row>
      <xdr:rowOff>57150</xdr:rowOff>
    </xdr:to>
    <xdr:sp>
      <xdr:nvSpPr>
        <xdr:cNvPr id="2" name="AutoShape 2"/>
        <xdr:cNvSpPr>
          <a:spLocks/>
        </xdr:cNvSpPr>
      </xdr:nvSpPr>
      <xdr:spPr>
        <a:xfrm rot="5400000">
          <a:off x="7086600" y="3200400"/>
          <a:ext cx="352425" cy="2667000"/>
        </a:xfrm>
        <a:prstGeom prst="homePlat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Classe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zoomScale="85" zoomScaleNormal="85" workbookViewId="0" topLeftCell="A43">
      <selection activeCell="E90" sqref="E90"/>
    </sheetView>
  </sheetViews>
  <sheetFormatPr defaultColWidth="11.421875" defaultRowHeight="12.75"/>
  <cols>
    <col min="1" max="1" width="28.421875" style="5" customWidth="1"/>
    <col min="2" max="2" width="19.7109375" style="0" customWidth="1"/>
    <col min="3" max="3" width="16.140625" style="0" customWidth="1"/>
    <col min="4" max="4" width="18.28125" style="0" customWidth="1"/>
  </cols>
  <sheetData>
    <row r="1" spans="1:4" ht="23.25" customHeight="1" thickBot="1">
      <c r="A1" s="69" t="s">
        <v>0</v>
      </c>
      <c r="B1" s="70"/>
      <c r="C1" s="70"/>
      <c r="D1" s="70"/>
    </row>
    <row r="2" spans="1:4" ht="26.25" thickBot="1">
      <c r="A2" s="12" t="s">
        <v>1</v>
      </c>
      <c r="B2" s="13" t="s">
        <v>2</v>
      </c>
      <c r="C2" s="13" t="s">
        <v>3</v>
      </c>
      <c r="D2" s="13" t="s">
        <v>4</v>
      </c>
    </row>
    <row r="3" spans="1:4" ht="12.75">
      <c r="A3" s="10" t="s">
        <v>53</v>
      </c>
      <c r="B3" s="11">
        <v>5167</v>
      </c>
      <c r="C3" s="11">
        <v>75.198</v>
      </c>
      <c r="D3" s="11">
        <f aca="true" t="shared" si="0" ref="D3:D34">C3/B3*1000</f>
        <v>14.553512676601509</v>
      </c>
    </row>
    <row r="4" spans="1:4" ht="12.75">
      <c r="A4" s="7" t="s">
        <v>8</v>
      </c>
      <c r="B4" s="8">
        <v>6925</v>
      </c>
      <c r="C4" s="15">
        <v>143.53</v>
      </c>
      <c r="D4" s="15">
        <f t="shared" si="0"/>
        <v>20.726353790613718</v>
      </c>
    </row>
    <row r="5" spans="1:4" ht="12.75">
      <c r="A5" s="7" t="s">
        <v>26</v>
      </c>
      <c r="B5" s="8">
        <v>5565</v>
      </c>
      <c r="C5" s="15">
        <v>124.421</v>
      </c>
      <c r="D5" s="51">
        <f t="shared" si="0"/>
        <v>22.35777178796047</v>
      </c>
    </row>
    <row r="6" spans="1:4" ht="12.75">
      <c r="A6" s="7" t="s">
        <v>9</v>
      </c>
      <c r="B6" s="8">
        <v>5549</v>
      </c>
      <c r="C6" s="15">
        <v>126.367</v>
      </c>
      <c r="D6" s="51">
        <f t="shared" si="0"/>
        <v>22.7729320598306</v>
      </c>
    </row>
    <row r="7" spans="1:4" ht="12.75">
      <c r="A7" s="7" t="s">
        <v>19</v>
      </c>
      <c r="B7" s="8">
        <v>5726</v>
      </c>
      <c r="C7" s="8">
        <v>149.31</v>
      </c>
      <c r="D7" s="9">
        <f t="shared" si="0"/>
        <v>26.075794621026898</v>
      </c>
    </row>
    <row r="8" spans="1:4" ht="12.75">
      <c r="A8" s="7" t="s">
        <v>37</v>
      </c>
      <c r="B8" s="8">
        <v>6257</v>
      </c>
      <c r="C8" s="15">
        <v>176.729</v>
      </c>
      <c r="D8" s="51">
        <f t="shared" si="0"/>
        <v>28.24500559373502</v>
      </c>
    </row>
    <row r="9" spans="1:4" ht="12.75">
      <c r="A9" s="7" t="s">
        <v>13</v>
      </c>
      <c r="B9" s="8">
        <v>4890</v>
      </c>
      <c r="C9" s="15">
        <v>140.974</v>
      </c>
      <c r="D9" s="51">
        <f t="shared" si="0"/>
        <v>28.829038854805724</v>
      </c>
    </row>
    <row r="10" spans="1:4" ht="12.75">
      <c r="A10" s="7" t="s">
        <v>57</v>
      </c>
      <c r="B10" s="8">
        <v>6211</v>
      </c>
      <c r="C10" s="8">
        <v>190.542</v>
      </c>
      <c r="D10" s="9">
        <f t="shared" si="0"/>
        <v>30.678151666398325</v>
      </c>
    </row>
    <row r="11" spans="1:4" ht="12.75">
      <c r="A11" s="7" t="s">
        <v>33</v>
      </c>
      <c r="B11" s="8">
        <v>4014</v>
      </c>
      <c r="C11" s="8">
        <v>123.473</v>
      </c>
      <c r="D11" s="9">
        <f t="shared" si="0"/>
        <v>30.760587942202292</v>
      </c>
    </row>
    <row r="12" spans="1:4" ht="12.75">
      <c r="A12" s="7" t="s">
        <v>16</v>
      </c>
      <c r="B12" s="8">
        <v>8735</v>
      </c>
      <c r="C12" s="15">
        <v>270.443</v>
      </c>
      <c r="D12" s="51">
        <f t="shared" si="0"/>
        <v>30.960847166571263</v>
      </c>
    </row>
    <row r="13" spans="1:4" ht="12.75">
      <c r="A13" s="7" t="s">
        <v>60</v>
      </c>
      <c r="B13" s="8">
        <v>6211</v>
      </c>
      <c r="C13" s="15">
        <v>192.673</v>
      </c>
      <c r="D13" s="51">
        <f t="shared" si="0"/>
        <v>31.021252616325874</v>
      </c>
    </row>
    <row r="14" spans="1:4" ht="12.75">
      <c r="A14" s="7" t="s">
        <v>34</v>
      </c>
      <c r="B14" s="8">
        <v>4666</v>
      </c>
      <c r="C14" s="8">
        <v>147.108</v>
      </c>
      <c r="D14" s="9">
        <f t="shared" si="0"/>
        <v>31.52764680668667</v>
      </c>
    </row>
    <row r="15" spans="1:4" ht="12.75">
      <c r="A15" s="7" t="s">
        <v>51</v>
      </c>
      <c r="B15" s="8">
        <v>5217</v>
      </c>
      <c r="C15" s="15">
        <v>165.975</v>
      </c>
      <c r="D15" s="51">
        <f t="shared" si="0"/>
        <v>31.81426106958022</v>
      </c>
    </row>
    <row r="16" spans="1:4" ht="12.75">
      <c r="A16" s="7" t="s">
        <v>63</v>
      </c>
      <c r="B16" s="8">
        <v>6817</v>
      </c>
      <c r="C16" s="8">
        <v>222.967</v>
      </c>
      <c r="D16" s="9">
        <f t="shared" si="0"/>
        <v>32.70749596596743</v>
      </c>
    </row>
    <row r="17" spans="1:4" ht="12.75">
      <c r="A17" s="7" t="s">
        <v>41</v>
      </c>
      <c r="B17" s="8">
        <v>6791</v>
      </c>
      <c r="C17" s="8">
        <v>231.67</v>
      </c>
      <c r="D17" s="9">
        <f t="shared" si="0"/>
        <v>34.11426888528935</v>
      </c>
    </row>
    <row r="18" spans="1:4" ht="12.75">
      <c r="A18" s="7" t="s">
        <v>45</v>
      </c>
      <c r="B18" s="8">
        <v>9243</v>
      </c>
      <c r="C18" s="8">
        <v>342.681</v>
      </c>
      <c r="D18" s="9">
        <f t="shared" si="0"/>
        <v>37.07465108730931</v>
      </c>
    </row>
    <row r="19" spans="1:4" ht="12.75">
      <c r="A19" s="7" t="s">
        <v>23</v>
      </c>
      <c r="B19" s="8">
        <v>5857</v>
      </c>
      <c r="C19" s="15">
        <v>236.209</v>
      </c>
      <c r="D19" s="51">
        <f t="shared" si="0"/>
        <v>40.32934949632918</v>
      </c>
    </row>
    <row r="20" spans="1:4" ht="12.75">
      <c r="A20" s="7" t="s">
        <v>48</v>
      </c>
      <c r="B20" s="8">
        <v>4977</v>
      </c>
      <c r="C20" s="8">
        <v>215.039</v>
      </c>
      <c r="D20" s="9">
        <f t="shared" si="0"/>
        <v>43.20655013060076</v>
      </c>
    </row>
    <row r="21" spans="1:4" ht="12.75">
      <c r="A21" s="7" t="s">
        <v>22</v>
      </c>
      <c r="B21" s="8">
        <v>7235</v>
      </c>
      <c r="C21" s="8">
        <v>313.484</v>
      </c>
      <c r="D21" s="9">
        <f t="shared" si="0"/>
        <v>43.32881824464409</v>
      </c>
    </row>
    <row r="22" spans="1:4" ht="12.75">
      <c r="A22" s="7" t="s">
        <v>75</v>
      </c>
      <c r="B22" s="8">
        <v>5360</v>
      </c>
      <c r="C22" s="8">
        <v>233.247</v>
      </c>
      <c r="D22" s="9">
        <f t="shared" si="0"/>
        <v>43.516231343283586</v>
      </c>
    </row>
    <row r="23" spans="1:4" ht="12.75">
      <c r="A23" s="7" t="s">
        <v>27</v>
      </c>
      <c r="B23" s="8">
        <v>9060</v>
      </c>
      <c r="C23" s="8">
        <v>396.167</v>
      </c>
      <c r="D23" s="9">
        <f t="shared" si="0"/>
        <v>43.727041942604856</v>
      </c>
    </row>
    <row r="24" spans="1:4" ht="12.75">
      <c r="A24" s="7" t="s">
        <v>94</v>
      </c>
      <c r="B24" s="8">
        <v>7427</v>
      </c>
      <c r="C24" s="8">
        <v>337.822</v>
      </c>
      <c r="D24" s="9">
        <f t="shared" si="0"/>
        <v>45.4856604281675</v>
      </c>
    </row>
    <row r="25" spans="1:4" ht="12.75">
      <c r="A25" s="7" t="s">
        <v>7</v>
      </c>
      <c r="B25" s="8">
        <v>7340</v>
      </c>
      <c r="C25" s="8">
        <v>344.741</v>
      </c>
      <c r="D25" s="9">
        <f t="shared" si="0"/>
        <v>46.967438692098085</v>
      </c>
    </row>
    <row r="26" spans="1:4" ht="12.75">
      <c r="A26" s="7" t="s">
        <v>66</v>
      </c>
      <c r="B26" s="8">
        <v>6103</v>
      </c>
      <c r="C26" s="15">
        <v>292.499</v>
      </c>
      <c r="D26" s="51">
        <f t="shared" si="0"/>
        <v>47.92708504014419</v>
      </c>
    </row>
    <row r="27" spans="1:4" ht="12.75">
      <c r="A27" s="7" t="s">
        <v>14</v>
      </c>
      <c r="B27" s="8">
        <v>6004</v>
      </c>
      <c r="C27" s="8">
        <v>293.848</v>
      </c>
      <c r="D27" s="9">
        <f t="shared" si="0"/>
        <v>48.94203864090606</v>
      </c>
    </row>
    <row r="28" spans="1:4" ht="12.75">
      <c r="A28" s="7" t="s">
        <v>46</v>
      </c>
      <c r="B28" s="8">
        <v>6343</v>
      </c>
      <c r="C28" s="8">
        <v>319.533</v>
      </c>
      <c r="D28" s="8">
        <f t="shared" si="0"/>
        <v>50.375689736717646</v>
      </c>
    </row>
    <row r="29" spans="1:4" ht="12.75">
      <c r="A29" s="7" t="s">
        <v>44</v>
      </c>
      <c r="B29" s="8">
        <v>4999</v>
      </c>
      <c r="C29" s="8">
        <v>253.749</v>
      </c>
      <c r="D29" s="9">
        <f t="shared" si="0"/>
        <v>50.75995199039808</v>
      </c>
    </row>
    <row r="30" spans="1:4" ht="12.75">
      <c r="A30" s="7" t="s">
        <v>70</v>
      </c>
      <c r="B30" s="8">
        <v>4464</v>
      </c>
      <c r="C30" s="15">
        <v>226.605</v>
      </c>
      <c r="D30" s="15">
        <f t="shared" si="0"/>
        <v>50.7627688172043</v>
      </c>
    </row>
    <row r="31" spans="1:4" ht="12.75">
      <c r="A31" s="7" t="s">
        <v>15</v>
      </c>
      <c r="B31" s="8">
        <v>6139</v>
      </c>
      <c r="C31" s="8">
        <v>325.203</v>
      </c>
      <c r="D31" s="9">
        <f t="shared" si="0"/>
        <v>52.973285551392735</v>
      </c>
    </row>
    <row r="32" spans="1:4" ht="12.75">
      <c r="A32" s="7" t="s">
        <v>11</v>
      </c>
      <c r="B32" s="8">
        <v>5529</v>
      </c>
      <c r="C32" s="15">
        <v>295.269</v>
      </c>
      <c r="D32" s="51">
        <f t="shared" si="0"/>
        <v>53.40368963646229</v>
      </c>
    </row>
    <row r="33" spans="1:4" ht="12.75">
      <c r="A33" s="7" t="s">
        <v>12</v>
      </c>
      <c r="B33" s="8">
        <v>5229</v>
      </c>
      <c r="C33" s="8">
        <v>288.568</v>
      </c>
      <c r="D33" s="9">
        <f t="shared" si="0"/>
        <v>55.186077643908966</v>
      </c>
    </row>
    <row r="34" spans="1:4" ht="12.75">
      <c r="A34" s="7" t="s">
        <v>58</v>
      </c>
      <c r="B34" s="8">
        <v>5175</v>
      </c>
      <c r="C34" s="15">
        <v>292.921</v>
      </c>
      <c r="D34" s="51">
        <f t="shared" si="0"/>
        <v>56.60309178743962</v>
      </c>
    </row>
    <row r="35" spans="1:4" ht="12.75">
      <c r="A35" s="7" t="s">
        <v>20</v>
      </c>
      <c r="B35" s="8">
        <v>5956</v>
      </c>
      <c r="C35" s="15">
        <v>343.327</v>
      </c>
      <c r="D35" s="51">
        <v>57</v>
      </c>
    </row>
    <row r="36" spans="1:4" ht="12.75">
      <c r="A36" s="7" t="s">
        <v>91</v>
      </c>
      <c r="B36" s="8">
        <v>6990</v>
      </c>
      <c r="C36" s="15">
        <v>405.268</v>
      </c>
      <c r="D36" s="51">
        <f aca="true" t="shared" si="1" ref="D36:D67">C36/B36*1000</f>
        <v>57.97825464949928</v>
      </c>
    </row>
    <row r="37" spans="1:4" ht="12.75">
      <c r="A37" s="7" t="s">
        <v>87</v>
      </c>
      <c r="B37" s="8">
        <v>3718</v>
      </c>
      <c r="C37" s="15">
        <v>216.139</v>
      </c>
      <c r="D37" s="51">
        <f t="shared" si="1"/>
        <v>58.13313609467456</v>
      </c>
    </row>
    <row r="38" spans="1:4" ht="12.75">
      <c r="A38" s="7" t="s">
        <v>84</v>
      </c>
      <c r="B38" s="8">
        <v>5999</v>
      </c>
      <c r="C38" s="15">
        <v>350.007</v>
      </c>
      <c r="D38" s="51">
        <f t="shared" si="1"/>
        <v>58.34422403733956</v>
      </c>
    </row>
    <row r="39" spans="1:4" ht="12.75">
      <c r="A39" s="7" t="s">
        <v>52</v>
      </c>
      <c r="B39" s="8">
        <v>5361</v>
      </c>
      <c r="C39" s="8">
        <v>312.882</v>
      </c>
      <c r="D39" s="9">
        <f t="shared" si="1"/>
        <v>58.36261891438164</v>
      </c>
    </row>
    <row r="40" spans="1:4" ht="12.75">
      <c r="A40" s="7" t="s">
        <v>24</v>
      </c>
      <c r="B40" s="8">
        <v>8763</v>
      </c>
      <c r="C40" s="8">
        <v>512.745</v>
      </c>
      <c r="D40" s="9">
        <f t="shared" si="1"/>
        <v>58.51249572064362</v>
      </c>
    </row>
    <row r="41" spans="1:4" ht="12.75">
      <c r="A41" s="7" t="s">
        <v>86</v>
      </c>
      <c r="B41" s="8">
        <v>5758</v>
      </c>
      <c r="C41" s="15">
        <v>353.961</v>
      </c>
      <c r="D41" s="51">
        <f t="shared" si="1"/>
        <v>61.472907259465096</v>
      </c>
    </row>
    <row r="42" spans="1:4" ht="12.75">
      <c r="A42" s="7" t="s">
        <v>76</v>
      </c>
      <c r="B42" s="8">
        <v>8575</v>
      </c>
      <c r="C42" s="8">
        <v>547.11</v>
      </c>
      <c r="D42" s="9">
        <f t="shared" si="1"/>
        <v>63.80291545189505</v>
      </c>
    </row>
    <row r="43" spans="1:4" ht="12.75">
      <c r="A43" s="7" t="s">
        <v>78</v>
      </c>
      <c r="B43" s="8">
        <v>6028</v>
      </c>
      <c r="C43" s="15">
        <v>387.686</v>
      </c>
      <c r="D43" s="51">
        <f t="shared" si="1"/>
        <v>64.31420039814199</v>
      </c>
    </row>
    <row r="44" spans="1:4" ht="12.75">
      <c r="A44" s="7" t="s">
        <v>92</v>
      </c>
      <c r="B44" s="8">
        <v>5520</v>
      </c>
      <c r="C44" s="15">
        <v>358.449</v>
      </c>
      <c r="D44" s="51">
        <f t="shared" si="1"/>
        <v>64.93641304347827</v>
      </c>
    </row>
    <row r="45" spans="1:4" ht="12.75">
      <c r="A45" s="7" t="s">
        <v>93</v>
      </c>
      <c r="B45" s="8">
        <v>5874</v>
      </c>
      <c r="C45" s="15">
        <v>382.299</v>
      </c>
      <c r="D45" s="51">
        <f t="shared" si="1"/>
        <v>65.0832482124617</v>
      </c>
    </row>
    <row r="46" spans="1:4" ht="12.75">
      <c r="A46" s="7" t="s">
        <v>56</v>
      </c>
      <c r="B46" s="8">
        <v>8162</v>
      </c>
      <c r="C46" s="8">
        <v>564.739</v>
      </c>
      <c r="D46" s="9">
        <f t="shared" si="1"/>
        <v>69.19125214408234</v>
      </c>
    </row>
    <row r="47" spans="1:4" ht="12.75">
      <c r="A47" s="7" t="s">
        <v>29</v>
      </c>
      <c r="B47" s="8">
        <v>6530</v>
      </c>
      <c r="C47" s="15">
        <v>453.506</v>
      </c>
      <c r="D47" s="51">
        <f t="shared" si="1"/>
        <v>69.44961715160795</v>
      </c>
    </row>
    <row r="48" spans="1:4" ht="12.75">
      <c r="A48" s="7" t="s">
        <v>31</v>
      </c>
      <c r="B48" s="8">
        <v>5880</v>
      </c>
      <c r="C48" s="8">
        <v>413.595</v>
      </c>
      <c r="D48" s="9">
        <f t="shared" si="1"/>
        <v>70.33928571428572</v>
      </c>
    </row>
    <row r="49" spans="1:4" ht="12.75">
      <c r="A49" s="7" t="s">
        <v>6</v>
      </c>
      <c r="B49" s="8">
        <v>7369</v>
      </c>
      <c r="C49" s="15">
        <v>536.682</v>
      </c>
      <c r="D49" s="51">
        <f t="shared" si="1"/>
        <v>72.82969195277514</v>
      </c>
    </row>
    <row r="50" spans="1:4" ht="12.75">
      <c r="A50" s="7" t="s">
        <v>68</v>
      </c>
      <c r="B50" s="8">
        <v>7970</v>
      </c>
      <c r="C50" s="8">
        <v>613.51</v>
      </c>
      <c r="D50" s="9">
        <f t="shared" si="1"/>
        <v>76.97741530740277</v>
      </c>
    </row>
    <row r="51" spans="1:4" ht="12.75">
      <c r="A51" s="7" t="s">
        <v>25</v>
      </c>
      <c r="B51" s="8">
        <v>6878</v>
      </c>
      <c r="C51" s="8">
        <v>557.005</v>
      </c>
      <c r="D51" s="9">
        <f t="shared" si="1"/>
        <v>80.9835708054667</v>
      </c>
    </row>
    <row r="52" spans="1:4" ht="12.75">
      <c r="A52" s="7" t="s">
        <v>69</v>
      </c>
      <c r="B52" s="8">
        <v>7645</v>
      </c>
      <c r="C52" s="8">
        <v>620.396</v>
      </c>
      <c r="D52" s="9">
        <f t="shared" si="1"/>
        <v>81.15055591890123</v>
      </c>
    </row>
    <row r="53" spans="1:4" ht="12.75">
      <c r="A53" s="7" t="s">
        <v>55</v>
      </c>
      <c r="B53" s="8">
        <v>5938</v>
      </c>
      <c r="C53" s="15">
        <v>485.116</v>
      </c>
      <c r="D53" s="51">
        <f t="shared" si="1"/>
        <v>81.6968676321994</v>
      </c>
    </row>
    <row r="54" spans="1:4" ht="12.75">
      <c r="A54" s="7" t="s">
        <v>21</v>
      </c>
      <c r="B54" s="8">
        <v>6864</v>
      </c>
      <c r="C54" s="15">
        <v>580.521</v>
      </c>
      <c r="D54" s="51">
        <f t="shared" si="1"/>
        <v>84.57473776223776</v>
      </c>
    </row>
    <row r="55" spans="1:4" ht="12.75">
      <c r="A55" s="7" t="s">
        <v>90</v>
      </c>
      <c r="B55" s="8">
        <v>6720</v>
      </c>
      <c r="C55" s="15">
        <v>569.33</v>
      </c>
      <c r="D55" s="51">
        <f t="shared" si="1"/>
        <v>84.7217261904762</v>
      </c>
    </row>
    <row r="56" spans="1:4" ht="12.75">
      <c r="A56" s="7" t="s">
        <v>77</v>
      </c>
      <c r="B56" s="8">
        <v>6206</v>
      </c>
      <c r="C56" s="15">
        <v>540.374</v>
      </c>
      <c r="D56" s="51">
        <f t="shared" si="1"/>
        <v>87.07283274250726</v>
      </c>
    </row>
    <row r="57" spans="1:4" ht="12.75">
      <c r="A57" s="7" t="s">
        <v>85</v>
      </c>
      <c r="B57" s="8">
        <v>6170</v>
      </c>
      <c r="C57" s="15">
        <v>558.976</v>
      </c>
      <c r="D57" s="51">
        <f t="shared" si="1"/>
        <v>90.59578606158833</v>
      </c>
    </row>
    <row r="58" spans="1:4" ht="12.75">
      <c r="A58" s="7" t="s">
        <v>30</v>
      </c>
      <c r="B58" s="8">
        <v>6040</v>
      </c>
      <c r="C58" s="15">
        <v>553.711</v>
      </c>
      <c r="D58" s="51">
        <f t="shared" si="1"/>
        <v>91.67400662251656</v>
      </c>
    </row>
    <row r="59" spans="1:4" ht="12.75">
      <c r="A59" s="7" t="s">
        <v>42</v>
      </c>
      <c r="B59" s="8">
        <v>6127</v>
      </c>
      <c r="C59" s="8">
        <v>565.021</v>
      </c>
      <c r="D59" s="9">
        <f t="shared" si="1"/>
        <v>92.21821446058429</v>
      </c>
    </row>
    <row r="60" spans="1:4" ht="12.75">
      <c r="A60" s="7" t="s">
        <v>50</v>
      </c>
      <c r="B60" s="8">
        <v>6775</v>
      </c>
      <c r="C60" s="8">
        <v>631.268</v>
      </c>
      <c r="D60" s="9">
        <f t="shared" si="1"/>
        <v>93.17608856088562</v>
      </c>
    </row>
    <row r="61" spans="1:4" ht="12.75">
      <c r="A61" s="7" t="s">
        <v>5</v>
      </c>
      <c r="B61" s="8">
        <v>5762</v>
      </c>
      <c r="C61" s="15">
        <v>540.237</v>
      </c>
      <c r="D61" s="51">
        <f t="shared" si="1"/>
        <v>93.75859076709474</v>
      </c>
    </row>
    <row r="62" spans="1:4" ht="12.75">
      <c r="A62" s="7" t="s">
        <v>28</v>
      </c>
      <c r="B62" s="8">
        <v>5234</v>
      </c>
      <c r="C62" s="8">
        <v>506.414</v>
      </c>
      <c r="D62" s="9">
        <f t="shared" si="1"/>
        <v>96.7546809323653</v>
      </c>
    </row>
    <row r="63" spans="1:4" ht="12.75">
      <c r="A63" s="7" t="s">
        <v>61</v>
      </c>
      <c r="B63" s="8">
        <v>6823</v>
      </c>
      <c r="C63" s="8">
        <v>669.708</v>
      </c>
      <c r="D63" s="9">
        <f t="shared" si="1"/>
        <v>98.15447750256486</v>
      </c>
    </row>
    <row r="64" spans="1:4" ht="12.75">
      <c r="A64" s="7" t="s">
        <v>71</v>
      </c>
      <c r="B64" s="8">
        <v>4116</v>
      </c>
      <c r="C64" s="8">
        <v>414.341</v>
      </c>
      <c r="D64" s="9">
        <f t="shared" si="1"/>
        <v>100.6659378036929</v>
      </c>
    </row>
    <row r="65" spans="1:4" ht="12.75">
      <c r="A65" s="7" t="s">
        <v>54</v>
      </c>
      <c r="B65" s="8">
        <v>7166</v>
      </c>
      <c r="C65" s="15">
        <v>750.091</v>
      </c>
      <c r="D65" s="51">
        <f t="shared" si="1"/>
        <v>104.67359754395758</v>
      </c>
    </row>
    <row r="66" spans="1:4" ht="12.75">
      <c r="A66" s="7" t="s">
        <v>35</v>
      </c>
      <c r="B66" s="8">
        <v>5853</v>
      </c>
      <c r="C66" s="8">
        <v>656.404</v>
      </c>
      <c r="D66" s="9">
        <f t="shared" si="1"/>
        <v>112.14830001708526</v>
      </c>
    </row>
    <row r="67" spans="1:4" ht="12.75">
      <c r="A67" s="7" t="s">
        <v>18</v>
      </c>
      <c r="B67" s="8">
        <v>5548</v>
      </c>
      <c r="C67" s="15">
        <v>659.74</v>
      </c>
      <c r="D67" s="51">
        <f t="shared" si="1"/>
        <v>118.91492429704398</v>
      </c>
    </row>
    <row r="68" spans="1:4" ht="12.75">
      <c r="A68" s="7" t="s">
        <v>32</v>
      </c>
      <c r="B68" s="8">
        <v>6733</v>
      </c>
      <c r="C68" s="8">
        <v>868.149</v>
      </c>
      <c r="D68" s="9">
        <f aca="true" t="shared" si="2" ref="D68:D99">C68/B68*1000</f>
        <v>128.93940294073963</v>
      </c>
    </row>
    <row r="69" spans="1:4" ht="12.75">
      <c r="A69" s="7" t="s">
        <v>40</v>
      </c>
      <c r="B69" s="8">
        <v>6775</v>
      </c>
      <c r="C69" s="8">
        <v>899.216</v>
      </c>
      <c r="D69" s="9">
        <f t="shared" si="2"/>
        <v>132.72560885608857</v>
      </c>
    </row>
    <row r="70" spans="1:4" ht="12.75">
      <c r="A70" s="7" t="s">
        <v>65</v>
      </c>
      <c r="B70" s="8">
        <v>5860</v>
      </c>
      <c r="C70" s="15">
        <v>778.456</v>
      </c>
      <c r="D70" s="51">
        <f t="shared" si="2"/>
        <v>132.84232081911262</v>
      </c>
    </row>
    <row r="71" spans="1:4" ht="12.75">
      <c r="A71" s="7" t="s">
        <v>38</v>
      </c>
      <c r="B71" s="8">
        <v>10000</v>
      </c>
      <c r="C71" s="15">
        <v>1344.113</v>
      </c>
      <c r="D71" s="51">
        <f t="shared" si="2"/>
        <v>134.4113</v>
      </c>
    </row>
    <row r="72" spans="1:4" ht="12.75">
      <c r="A72" s="7" t="s">
        <v>59</v>
      </c>
      <c r="B72" s="8">
        <v>5246</v>
      </c>
      <c r="C72" s="15">
        <v>720.382</v>
      </c>
      <c r="D72" s="51">
        <f t="shared" si="2"/>
        <v>137.32024399542507</v>
      </c>
    </row>
    <row r="73" spans="1:4" ht="12.75">
      <c r="A73" s="7" t="s">
        <v>89</v>
      </c>
      <c r="B73" s="8">
        <v>3567</v>
      </c>
      <c r="C73" s="15">
        <v>516.839</v>
      </c>
      <c r="D73" s="51">
        <f t="shared" si="2"/>
        <v>144.89458929072052</v>
      </c>
    </row>
    <row r="74" spans="1:4" ht="12.75">
      <c r="A74" s="7" t="s">
        <v>79</v>
      </c>
      <c r="B74" s="8">
        <v>4388</v>
      </c>
      <c r="C74" s="15">
        <v>666.688</v>
      </c>
      <c r="D74" s="51">
        <f t="shared" si="2"/>
        <v>151.93436645396534</v>
      </c>
    </row>
    <row r="75" spans="1:4" ht="12.75">
      <c r="A75" s="7" t="s">
        <v>43</v>
      </c>
      <c r="B75" s="8">
        <v>7431</v>
      </c>
      <c r="C75" s="15">
        <v>1132.855</v>
      </c>
      <c r="D75" s="51">
        <f t="shared" si="2"/>
        <v>152.44987215717939</v>
      </c>
    </row>
    <row r="76" spans="1:4" ht="12.75">
      <c r="A76" s="7" t="s">
        <v>47</v>
      </c>
      <c r="B76" s="8">
        <v>4781</v>
      </c>
      <c r="C76" s="15">
        <v>729.854</v>
      </c>
      <c r="D76" s="51">
        <f t="shared" si="2"/>
        <v>152.65718468939554</v>
      </c>
    </row>
    <row r="77" spans="1:4" ht="12.75">
      <c r="A77" s="7" t="s">
        <v>39</v>
      </c>
      <c r="B77" s="8">
        <v>6101</v>
      </c>
      <c r="C77" s="8">
        <v>957.637</v>
      </c>
      <c r="D77" s="9">
        <f t="shared" si="2"/>
        <v>156.96394033764955</v>
      </c>
    </row>
    <row r="78" spans="1:4" ht="12.75">
      <c r="A78" s="7" t="s">
        <v>88</v>
      </c>
      <c r="B78" s="8">
        <v>5973</v>
      </c>
      <c r="C78" s="15">
        <v>944.158</v>
      </c>
      <c r="D78" s="51">
        <f t="shared" si="2"/>
        <v>158.07098610413527</v>
      </c>
    </row>
    <row r="79" spans="1:4" ht="12.75">
      <c r="A79" s="7" t="s">
        <v>62</v>
      </c>
      <c r="B79" s="8">
        <v>6216</v>
      </c>
      <c r="C79" s="15">
        <v>1030.605</v>
      </c>
      <c r="D79" s="51">
        <f t="shared" si="2"/>
        <v>165.79874517374517</v>
      </c>
    </row>
    <row r="80" spans="1:4" ht="12.75">
      <c r="A80" s="7" t="s">
        <v>49</v>
      </c>
      <c r="B80" s="8">
        <v>6815</v>
      </c>
      <c r="C80" s="15">
        <v>1181.298</v>
      </c>
      <c r="D80" s="51">
        <f t="shared" si="2"/>
        <v>173.33793103448275</v>
      </c>
    </row>
    <row r="81" spans="1:4" ht="12.75">
      <c r="A81" s="7" t="s">
        <v>36</v>
      </c>
      <c r="B81" s="8">
        <v>6309</v>
      </c>
      <c r="C81" s="15">
        <v>1116.873</v>
      </c>
      <c r="D81" s="51">
        <f t="shared" si="2"/>
        <v>177.02853067047076</v>
      </c>
    </row>
    <row r="82" spans="1:4" ht="12.75">
      <c r="A82" s="7" t="s">
        <v>81</v>
      </c>
      <c r="B82" s="8">
        <v>6278</v>
      </c>
      <c r="C82" s="15">
        <v>1244.08</v>
      </c>
      <c r="D82" s="51">
        <f t="shared" si="2"/>
        <v>198.1650207072316</v>
      </c>
    </row>
    <row r="83" spans="1:4" ht="12.75">
      <c r="A83" s="7" t="s">
        <v>73</v>
      </c>
      <c r="B83" s="8">
        <v>3525</v>
      </c>
      <c r="C83" s="15">
        <v>726.527</v>
      </c>
      <c r="D83" s="9">
        <f t="shared" si="2"/>
        <v>206.10695035460995</v>
      </c>
    </row>
    <row r="84" spans="1:4" ht="12.75">
      <c r="A84" s="7" t="s">
        <v>82</v>
      </c>
      <c r="B84" s="8">
        <v>5915</v>
      </c>
      <c r="C84" s="15">
        <v>1242.252</v>
      </c>
      <c r="D84" s="9">
        <f t="shared" si="2"/>
        <v>210.01724429416737</v>
      </c>
    </row>
    <row r="85" spans="1:4" ht="12.75">
      <c r="A85" s="7" t="s">
        <v>67</v>
      </c>
      <c r="B85" s="8">
        <v>6671</v>
      </c>
      <c r="C85" s="15">
        <v>1447.543</v>
      </c>
      <c r="D85" s="51">
        <f t="shared" si="2"/>
        <v>216.9904062359466</v>
      </c>
    </row>
    <row r="86" spans="1:4" ht="12.75">
      <c r="A86" s="7" t="s">
        <v>72</v>
      </c>
      <c r="B86" s="8">
        <v>4755</v>
      </c>
      <c r="C86" s="15">
        <v>1058.049</v>
      </c>
      <c r="D86" s="9">
        <f t="shared" si="2"/>
        <v>222.5129337539432</v>
      </c>
    </row>
    <row r="87" spans="1:4" ht="12.75">
      <c r="A87" s="7" t="s">
        <v>95</v>
      </c>
      <c r="B87" s="8">
        <v>609</v>
      </c>
      <c r="C87" s="8">
        <v>139.62</v>
      </c>
      <c r="D87" s="9">
        <f t="shared" si="2"/>
        <v>229.2610837438424</v>
      </c>
    </row>
    <row r="88" spans="1:4" ht="12.75">
      <c r="A88" s="7" t="s">
        <v>10</v>
      </c>
      <c r="B88" s="8">
        <v>4299</v>
      </c>
      <c r="C88" s="15">
        <v>1053.027</v>
      </c>
      <c r="D88" s="51">
        <f t="shared" si="2"/>
        <v>244.94696441032798</v>
      </c>
    </row>
    <row r="89" spans="1:4" ht="12.75">
      <c r="A89" s="7" t="s">
        <v>17</v>
      </c>
      <c r="B89" s="8">
        <v>5087</v>
      </c>
      <c r="C89" s="15">
        <v>1882.928</v>
      </c>
      <c r="D89" s="51">
        <f t="shared" si="2"/>
        <v>370.1450756831138</v>
      </c>
    </row>
    <row r="90" spans="1:4" ht="12.75">
      <c r="A90" s="7" t="s">
        <v>64</v>
      </c>
      <c r="B90" s="8">
        <v>5743</v>
      </c>
      <c r="C90" s="15">
        <v>2573.591</v>
      </c>
      <c r="D90" s="51">
        <f t="shared" si="2"/>
        <v>448.1265888908236</v>
      </c>
    </row>
    <row r="91" spans="1:4" ht="12.75">
      <c r="A91" s="7" t="s">
        <v>74</v>
      </c>
      <c r="B91" s="8">
        <v>3249</v>
      </c>
      <c r="C91" s="15">
        <v>1631.544</v>
      </c>
      <c r="D91" s="51">
        <f t="shared" si="2"/>
        <v>502.168051708218</v>
      </c>
    </row>
    <row r="92" spans="1:4" ht="12.75">
      <c r="A92" s="7" t="s">
        <v>83</v>
      </c>
      <c r="B92" s="8">
        <v>2284</v>
      </c>
      <c r="C92" s="15">
        <v>1381.274</v>
      </c>
      <c r="D92" s="51">
        <f t="shared" si="2"/>
        <v>604.7609457092819</v>
      </c>
    </row>
    <row r="93" spans="1:4" ht="12.75">
      <c r="A93" s="7" t="s">
        <v>96</v>
      </c>
      <c r="B93" s="8">
        <v>1804</v>
      </c>
      <c r="C93" s="15">
        <v>1163.582</v>
      </c>
      <c r="D93" s="9">
        <f t="shared" si="2"/>
        <v>645.0011086474502</v>
      </c>
    </row>
    <row r="94" spans="1:4" ht="12.75">
      <c r="A94" s="7" t="s">
        <v>100</v>
      </c>
      <c r="B94" s="8">
        <v>1246</v>
      </c>
      <c r="C94" s="15">
        <v>1130.647</v>
      </c>
      <c r="D94" s="9">
        <f t="shared" si="2"/>
        <v>907.4213483146067</v>
      </c>
    </row>
    <row r="95" spans="1:4" ht="12.75">
      <c r="A95" s="7" t="s">
        <v>99</v>
      </c>
      <c r="B95" s="8">
        <v>245</v>
      </c>
      <c r="C95" s="15">
        <v>1251.11</v>
      </c>
      <c r="D95" s="51">
        <f t="shared" si="2"/>
        <v>5106.5714285714275</v>
      </c>
    </row>
    <row r="96" spans="1:4" ht="12.75">
      <c r="A96" s="7" t="s">
        <v>98</v>
      </c>
      <c r="B96" s="8">
        <v>236</v>
      </c>
      <c r="C96" s="15">
        <v>1407.88</v>
      </c>
      <c r="D96" s="51">
        <f t="shared" si="2"/>
        <v>5965.593220338984</v>
      </c>
    </row>
    <row r="97" spans="1:4" ht="12.75">
      <c r="A97" s="7" t="s">
        <v>97</v>
      </c>
      <c r="B97" s="8">
        <v>176</v>
      </c>
      <c r="C97" s="15">
        <v>1481.397</v>
      </c>
      <c r="D97" s="51">
        <f t="shared" si="2"/>
        <v>8417.028409090908</v>
      </c>
    </row>
    <row r="98" spans="1:4" ht="13.5" thickBot="1">
      <c r="A98" s="52" t="s">
        <v>80</v>
      </c>
      <c r="B98" s="53">
        <v>105</v>
      </c>
      <c r="C98" s="54">
        <v>2168.005</v>
      </c>
      <c r="D98" s="55">
        <f t="shared" si="2"/>
        <v>20647.666666666664</v>
      </c>
    </row>
    <row r="99" spans="1:4" ht="12.75">
      <c r="A99" s="4"/>
      <c r="B99" s="1"/>
      <c r="C99" s="1"/>
      <c r="D99" s="1"/>
    </row>
    <row r="100" spans="1:4" ht="45" customHeight="1">
      <c r="A100" s="71" t="s">
        <v>101</v>
      </c>
      <c r="B100" s="72"/>
      <c r="C100" s="72"/>
      <c r="D100" s="73"/>
    </row>
    <row r="101" spans="1:4" ht="27" customHeight="1">
      <c r="A101" s="74" t="s">
        <v>102</v>
      </c>
      <c r="B101" s="75"/>
      <c r="C101" s="75"/>
      <c r="D101" s="76"/>
    </row>
  </sheetData>
  <mergeCells count="3">
    <mergeCell ref="A1:D1"/>
    <mergeCell ref="A100:D100"/>
    <mergeCell ref="A101:D101"/>
  </mergeCells>
  <printOptions/>
  <pageMargins left="0.75" right="0.75" top="0.64" bottom="0.48" header="0.23" footer="0.24"/>
  <pageSetup horizontalDpi="1200" verticalDpi="1200" orientation="portrait" paperSize="9" r:id="rId1"/>
  <headerFooter alignWithMargins="0">
    <oddHeader>&amp;CU 303 - Séance 2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28.421875" style="5" customWidth="1"/>
    <col min="2" max="2" width="19.7109375" style="0" customWidth="1"/>
    <col min="3" max="3" width="16.140625" style="0" customWidth="1"/>
    <col min="4" max="4" width="18.28125" style="0" customWidth="1"/>
    <col min="6" max="6" width="11.421875" style="6" customWidth="1"/>
  </cols>
  <sheetData>
    <row r="1" spans="1:4" ht="23.25" customHeight="1" thickBot="1">
      <c r="A1" s="69" t="s">
        <v>0</v>
      </c>
      <c r="B1" s="70"/>
      <c r="C1" s="70"/>
      <c r="D1" s="70"/>
    </row>
    <row r="2" spans="1:6" ht="26.25" thickBo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103</v>
      </c>
      <c r="F2" s="16" t="s">
        <v>105</v>
      </c>
    </row>
    <row r="3" spans="1:6" ht="12.75">
      <c r="A3" s="17" t="s">
        <v>53</v>
      </c>
      <c r="B3" s="18">
        <v>5167</v>
      </c>
      <c r="C3" s="18">
        <v>75.198</v>
      </c>
      <c r="D3" s="18">
        <f aca="true" t="shared" si="0" ref="D3:D34">C3/B3*1000</f>
        <v>14.553512676601509</v>
      </c>
      <c r="E3" s="19">
        <v>1</v>
      </c>
      <c r="F3" s="20">
        <v>1</v>
      </c>
    </row>
    <row r="4" spans="1:6" ht="12.75">
      <c r="A4" s="21" t="s">
        <v>8</v>
      </c>
      <c r="B4" s="22">
        <v>6925</v>
      </c>
      <c r="C4" s="23">
        <v>143.53</v>
      </c>
      <c r="D4" s="23">
        <f t="shared" si="0"/>
        <v>20.726353790613718</v>
      </c>
      <c r="E4" s="24">
        <v>2</v>
      </c>
      <c r="F4" s="25">
        <v>2</v>
      </c>
    </row>
    <row r="5" spans="1:6" ht="12.75">
      <c r="A5" s="21" t="s">
        <v>26</v>
      </c>
      <c r="B5" s="22">
        <v>5565</v>
      </c>
      <c r="C5" s="23">
        <v>124.421</v>
      </c>
      <c r="D5" s="26">
        <f t="shared" si="0"/>
        <v>22.35777178796047</v>
      </c>
      <c r="E5" s="24">
        <v>3</v>
      </c>
      <c r="F5" s="25">
        <v>3</v>
      </c>
    </row>
    <row r="6" spans="1:6" ht="12.75">
      <c r="A6" s="21" t="s">
        <v>9</v>
      </c>
      <c r="B6" s="22">
        <v>5549</v>
      </c>
      <c r="C6" s="23">
        <v>126.367</v>
      </c>
      <c r="D6" s="26">
        <f t="shared" si="0"/>
        <v>22.7729320598306</v>
      </c>
      <c r="E6" s="24">
        <v>4</v>
      </c>
      <c r="F6" s="25">
        <v>4</v>
      </c>
    </row>
    <row r="7" spans="1:6" ht="12.75">
      <c r="A7" s="21" t="s">
        <v>19</v>
      </c>
      <c r="B7" s="22">
        <v>5726</v>
      </c>
      <c r="C7" s="22">
        <v>149.31</v>
      </c>
      <c r="D7" s="27">
        <f t="shared" si="0"/>
        <v>26.075794621026898</v>
      </c>
      <c r="E7" s="24">
        <v>5</v>
      </c>
      <c r="F7" s="25">
        <v>5</v>
      </c>
    </row>
    <row r="8" spans="1:6" ht="12.75">
      <c r="A8" s="21" t="s">
        <v>37</v>
      </c>
      <c r="B8" s="22">
        <v>6257</v>
      </c>
      <c r="C8" s="23">
        <v>176.729</v>
      </c>
      <c r="D8" s="26">
        <f t="shared" si="0"/>
        <v>28.24500559373502</v>
      </c>
      <c r="E8" s="24">
        <v>6</v>
      </c>
      <c r="F8" s="25">
        <v>6</v>
      </c>
    </row>
    <row r="9" spans="1:6" ht="12.75">
      <c r="A9" s="21" t="s">
        <v>13</v>
      </c>
      <c r="B9" s="22">
        <v>4890</v>
      </c>
      <c r="C9" s="23">
        <v>140.974</v>
      </c>
      <c r="D9" s="26">
        <f t="shared" si="0"/>
        <v>28.829038854805724</v>
      </c>
      <c r="E9" s="24">
        <v>7</v>
      </c>
      <c r="F9" s="25">
        <v>7</v>
      </c>
    </row>
    <row r="10" spans="1:6" ht="12.75">
      <c r="A10" s="21" t="s">
        <v>57</v>
      </c>
      <c r="B10" s="22">
        <v>6211</v>
      </c>
      <c r="C10" s="22">
        <v>190.542</v>
      </c>
      <c r="D10" s="27">
        <f t="shared" si="0"/>
        <v>30.678151666398325</v>
      </c>
      <c r="E10" s="24">
        <v>8</v>
      </c>
      <c r="F10" s="25">
        <v>8</v>
      </c>
    </row>
    <row r="11" spans="1:6" ht="12.75">
      <c r="A11" s="21" t="s">
        <v>33</v>
      </c>
      <c r="B11" s="22">
        <v>4014</v>
      </c>
      <c r="C11" s="22">
        <v>123.473</v>
      </c>
      <c r="D11" s="27">
        <f t="shared" si="0"/>
        <v>30.760587942202292</v>
      </c>
      <c r="E11" s="24">
        <v>9</v>
      </c>
      <c r="F11" s="25">
        <v>9</v>
      </c>
    </row>
    <row r="12" spans="1:6" ht="12.75">
      <c r="A12" s="21" t="s">
        <v>16</v>
      </c>
      <c r="B12" s="22">
        <v>8735</v>
      </c>
      <c r="C12" s="23">
        <v>270.443</v>
      </c>
      <c r="D12" s="26">
        <f t="shared" si="0"/>
        <v>30.960847166571263</v>
      </c>
      <c r="E12" s="24">
        <v>10</v>
      </c>
      <c r="F12" s="25">
        <v>10</v>
      </c>
    </row>
    <row r="13" spans="1:6" ht="12.75">
      <c r="A13" s="21" t="s">
        <v>60</v>
      </c>
      <c r="B13" s="22">
        <v>6211</v>
      </c>
      <c r="C13" s="23">
        <v>192.673</v>
      </c>
      <c r="D13" s="26">
        <f t="shared" si="0"/>
        <v>31.021252616325874</v>
      </c>
      <c r="E13" s="24">
        <v>11</v>
      </c>
      <c r="F13" s="25">
        <v>11</v>
      </c>
    </row>
    <row r="14" spans="1:6" ht="12.75">
      <c r="A14" s="21" t="s">
        <v>34</v>
      </c>
      <c r="B14" s="22">
        <v>4666</v>
      </c>
      <c r="C14" s="22">
        <v>147.108</v>
      </c>
      <c r="D14" s="27">
        <f t="shared" si="0"/>
        <v>31.52764680668667</v>
      </c>
      <c r="E14" s="24">
        <v>12</v>
      </c>
      <c r="F14" s="25">
        <v>12</v>
      </c>
    </row>
    <row r="15" spans="1:6" ht="12.75">
      <c r="A15" s="21" t="s">
        <v>51</v>
      </c>
      <c r="B15" s="22">
        <v>5217</v>
      </c>
      <c r="C15" s="23">
        <v>165.975</v>
      </c>
      <c r="D15" s="26">
        <f t="shared" si="0"/>
        <v>31.81426106958022</v>
      </c>
      <c r="E15" s="24">
        <v>13</v>
      </c>
      <c r="F15" s="25">
        <v>13</v>
      </c>
    </row>
    <row r="16" spans="1:6" ht="12.75">
      <c r="A16" s="21" t="s">
        <v>63</v>
      </c>
      <c r="B16" s="22">
        <v>6817</v>
      </c>
      <c r="C16" s="22">
        <v>222.967</v>
      </c>
      <c r="D16" s="27">
        <f t="shared" si="0"/>
        <v>32.70749596596743</v>
      </c>
      <c r="E16" s="24">
        <v>14</v>
      </c>
      <c r="F16" s="25">
        <v>14</v>
      </c>
    </row>
    <row r="17" spans="1:6" ht="12.75">
      <c r="A17" s="21" t="s">
        <v>41</v>
      </c>
      <c r="B17" s="22">
        <v>6791</v>
      </c>
      <c r="C17" s="22">
        <v>231.67</v>
      </c>
      <c r="D17" s="27">
        <f t="shared" si="0"/>
        <v>34.11426888528935</v>
      </c>
      <c r="E17" s="24">
        <v>15</v>
      </c>
      <c r="F17" s="25">
        <v>15</v>
      </c>
    </row>
    <row r="18" spans="1:6" ht="12.75">
      <c r="A18" s="28" t="s">
        <v>45</v>
      </c>
      <c r="B18" s="29">
        <v>9243</v>
      </c>
      <c r="C18" s="29">
        <v>342.681</v>
      </c>
      <c r="D18" s="30">
        <f t="shared" si="0"/>
        <v>37.07465108730931</v>
      </c>
      <c r="E18" s="31">
        <v>16</v>
      </c>
      <c r="F18" s="32">
        <v>16</v>
      </c>
    </row>
    <row r="19" spans="1:6" ht="12.75">
      <c r="A19" s="28" t="s">
        <v>23</v>
      </c>
      <c r="B19" s="29">
        <v>5857</v>
      </c>
      <c r="C19" s="33">
        <v>236.209</v>
      </c>
      <c r="D19" s="34">
        <f t="shared" si="0"/>
        <v>40.32934949632918</v>
      </c>
      <c r="E19" s="31">
        <v>17</v>
      </c>
      <c r="F19" s="35">
        <v>1</v>
      </c>
    </row>
    <row r="20" spans="1:6" ht="12.75">
      <c r="A20" s="21" t="s">
        <v>48</v>
      </c>
      <c r="B20" s="22">
        <v>4977</v>
      </c>
      <c r="C20" s="22">
        <v>215.039</v>
      </c>
      <c r="D20" s="27">
        <f t="shared" si="0"/>
        <v>43.20655013060076</v>
      </c>
      <c r="E20" s="24">
        <v>18</v>
      </c>
      <c r="F20" s="36">
        <v>2</v>
      </c>
    </row>
    <row r="21" spans="1:6" ht="12.75">
      <c r="A21" s="21" t="s">
        <v>22</v>
      </c>
      <c r="B21" s="22">
        <v>7235</v>
      </c>
      <c r="C21" s="22">
        <v>313.484</v>
      </c>
      <c r="D21" s="27">
        <f t="shared" si="0"/>
        <v>43.32881824464409</v>
      </c>
      <c r="E21" s="24">
        <v>19</v>
      </c>
      <c r="F21" s="36">
        <v>3</v>
      </c>
    </row>
    <row r="22" spans="1:6" ht="12.75">
      <c r="A22" s="21" t="s">
        <v>75</v>
      </c>
      <c r="B22" s="22">
        <v>5360</v>
      </c>
      <c r="C22" s="22">
        <v>233.247</v>
      </c>
      <c r="D22" s="27">
        <f t="shared" si="0"/>
        <v>43.516231343283586</v>
      </c>
      <c r="E22" s="24">
        <v>20</v>
      </c>
      <c r="F22" s="36">
        <v>4</v>
      </c>
    </row>
    <row r="23" spans="1:6" ht="12.75">
      <c r="A23" s="21" t="s">
        <v>27</v>
      </c>
      <c r="B23" s="22">
        <v>9060</v>
      </c>
      <c r="C23" s="22">
        <v>396.167</v>
      </c>
      <c r="D23" s="27">
        <f t="shared" si="0"/>
        <v>43.727041942604856</v>
      </c>
      <c r="E23" s="24">
        <v>21</v>
      </c>
      <c r="F23" s="36">
        <v>5</v>
      </c>
    </row>
    <row r="24" spans="1:6" ht="12.75">
      <c r="A24" s="21" t="s">
        <v>94</v>
      </c>
      <c r="B24" s="22">
        <v>7427</v>
      </c>
      <c r="C24" s="22">
        <v>337.822</v>
      </c>
      <c r="D24" s="27">
        <f t="shared" si="0"/>
        <v>45.4856604281675</v>
      </c>
      <c r="E24" s="24">
        <v>22</v>
      </c>
      <c r="F24" s="36">
        <v>6</v>
      </c>
    </row>
    <row r="25" spans="1:6" ht="12.75">
      <c r="A25" s="21" t="s">
        <v>7</v>
      </c>
      <c r="B25" s="22">
        <v>7340</v>
      </c>
      <c r="C25" s="22">
        <v>344.741</v>
      </c>
      <c r="D25" s="27">
        <f t="shared" si="0"/>
        <v>46.967438692098085</v>
      </c>
      <c r="E25" s="24">
        <v>23</v>
      </c>
      <c r="F25" s="36">
        <v>7</v>
      </c>
    </row>
    <row r="26" spans="1:6" ht="12.75">
      <c r="A26" s="21" t="s">
        <v>66</v>
      </c>
      <c r="B26" s="22">
        <v>6103</v>
      </c>
      <c r="C26" s="23">
        <v>292.499</v>
      </c>
      <c r="D26" s="26">
        <f t="shared" si="0"/>
        <v>47.92708504014419</v>
      </c>
      <c r="E26" s="24">
        <v>24</v>
      </c>
      <c r="F26" s="36">
        <v>8</v>
      </c>
    </row>
    <row r="27" spans="1:6" ht="12.75">
      <c r="A27" s="21" t="s">
        <v>14</v>
      </c>
      <c r="B27" s="22">
        <v>6004</v>
      </c>
      <c r="C27" s="22">
        <v>293.848</v>
      </c>
      <c r="D27" s="27">
        <f t="shared" si="0"/>
        <v>48.94203864090606</v>
      </c>
      <c r="E27" s="24">
        <v>25</v>
      </c>
      <c r="F27" s="36">
        <v>9</v>
      </c>
    </row>
    <row r="28" spans="1:6" ht="12.75">
      <c r="A28" s="21" t="s">
        <v>46</v>
      </c>
      <c r="B28" s="22">
        <v>6343</v>
      </c>
      <c r="C28" s="22">
        <v>319.533</v>
      </c>
      <c r="D28" s="22">
        <f t="shared" si="0"/>
        <v>50.375689736717646</v>
      </c>
      <c r="E28" s="24">
        <v>26</v>
      </c>
      <c r="F28" s="36">
        <v>10</v>
      </c>
    </row>
    <row r="29" spans="1:6" ht="12.75">
      <c r="A29" s="21" t="s">
        <v>44</v>
      </c>
      <c r="B29" s="22">
        <v>4999</v>
      </c>
      <c r="C29" s="22">
        <v>253.749</v>
      </c>
      <c r="D29" s="27">
        <f t="shared" si="0"/>
        <v>50.75995199039808</v>
      </c>
      <c r="E29" s="24">
        <v>27</v>
      </c>
      <c r="F29" s="36">
        <v>11</v>
      </c>
    </row>
    <row r="30" spans="1:6" ht="12.75">
      <c r="A30" s="21" t="s">
        <v>70</v>
      </c>
      <c r="B30" s="22">
        <v>4464</v>
      </c>
      <c r="C30" s="23">
        <v>226.605</v>
      </c>
      <c r="D30" s="23">
        <f t="shared" si="0"/>
        <v>50.7627688172043</v>
      </c>
      <c r="E30" s="24">
        <v>28</v>
      </c>
      <c r="F30" s="36">
        <v>12</v>
      </c>
    </row>
    <row r="31" spans="1:6" ht="12.75">
      <c r="A31" s="21" t="s">
        <v>15</v>
      </c>
      <c r="B31" s="22">
        <v>6139</v>
      </c>
      <c r="C31" s="22">
        <v>325.203</v>
      </c>
      <c r="D31" s="27">
        <f t="shared" si="0"/>
        <v>52.973285551392735</v>
      </c>
      <c r="E31" s="24">
        <v>29</v>
      </c>
      <c r="F31" s="36">
        <v>13</v>
      </c>
    </row>
    <row r="32" spans="1:6" ht="12.75">
      <c r="A32" s="21" t="s">
        <v>11</v>
      </c>
      <c r="B32" s="22">
        <v>5529</v>
      </c>
      <c r="C32" s="23">
        <v>295.269</v>
      </c>
      <c r="D32" s="26">
        <f t="shared" si="0"/>
        <v>53.40368963646229</v>
      </c>
      <c r="E32" s="24">
        <v>30</v>
      </c>
      <c r="F32" s="36">
        <v>14</v>
      </c>
    </row>
    <row r="33" spans="1:6" ht="12.75">
      <c r="A33" s="21" t="s">
        <v>12</v>
      </c>
      <c r="B33" s="22">
        <v>5229</v>
      </c>
      <c r="C33" s="22">
        <v>288.568</v>
      </c>
      <c r="D33" s="27">
        <f t="shared" si="0"/>
        <v>55.186077643908966</v>
      </c>
      <c r="E33" s="24">
        <v>31</v>
      </c>
      <c r="F33" s="36">
        <v>15</v>
      </c>
    </row>
    <row r="34" spans="1:6" ht="12.75">
      <c r="A34" s="28" t="s">
        <v>58</v>
      </c>
      <c r="B34" s="29">
        <v>5175</v>
      </c>
      <c r="C34" s="33">
        <v>292.921</v>
      </c>
      <c r="D34" s="34">
        <f t="shared" si="0"/>
        <v>56.60309178743962</v>
      </c>
      <c r="E34" s="31">
        <v>32</v>
      </c>
      <c r="F34" s="36">
        <v>16</v>
      </c>
    </row>
    <row r="35" spans="1:6" ht="12.75">
      <c r="A35" s="28" t="s">
        <v>20</v>
      </c>
      <c r="B35" s="29">
        <v>5956</v>
      </c>
      <c r="C35" s="33">
        <v>343.327</v>
      </c>
      <c r="D35" s="34">
        <v>57</v>
      </c>
      <c r="E35" s="31">
        <v>33</v>
      </c>
      <c r="F35" s="36">
        <v>1</v>
      </c>
    </row>
    <row r="36" spans="1:6" ht="12.75">
      <c r="A36" s="21" t="s">
        <v>91</v>
      </c>
      <c r="B36" s="22">
        <v>6990</v>
      </c>
      <c r="C36" s="23">
        <v>405.268</v>
      </c>
      <c r="D36" s="26">
        <f aca="true" t="shared" si="1" ref="D36:D67">C36/B36*1000</f>
        <v>57.97825464949928</v>
      </c>
      <c r="E36" s="24">
        <v>34</v>
      </c>
      <c r="F36" s="36">
        <v>2</v>
      </c>
    </row>
    <row r="37" spans="1:6" ht="12.75">
      <c r="A37" s="21" t="s">
        <v>87</v>
      </c>
      <c r="B37" s="22">
        <v>3718</v>
      </c>
      <c r="C37" s="23">
        <v>216.139</v>
      </c>
      <c r="D37" s="26">
        <f t="shared" si="1"/>
        <v>58.13313609467456</v>
      </c>
      <c r="E37" s="24">
        <v>35</v>
      </c>
      <c r="F37" s="36">
        <v>3</v>
      </c>
    </row>
    <row r="38" spans="1:6" ht="12.75">
      <c r="A38" s="21" t="s">
        <v>84</v>
      </c>
      <c r="B38" s="22">
        <v>5999</v>
      </c>
      <c r="C38" s="23">
        <v>350.007</v>
      </c>
      <c r="D38" s="26">
        <f t="shared" si="1"/>
        <v>58.34422403733956</v>
      </c>
      <c r="E38" s="24">
        <v>36</v>
      </c>
      <c r="F38" s="36">
        <v>4</v>
      </c>
    </row>
    <row r="39" spans="1:6" ht="12.75">
      <c r="A39" s="21" t="s">
        <v>52</v>
      </c>
      <c r="B39" s="22">
        <v>5361</v>
      </c>
      <c r="C39" s="22">
        <v>312.882</v>
      </c>
      <c r="D39" s="27">
        <f t="shared" si="1"/>
        <v>58.36261891438164</v>
      </c>
      <c r="E39" s="24">
        <v>37</v>
      </c>
      <c r="F39" s="36">
        <v>5</v>
      </c>
    </row>
    <row r="40" spans="1:6" ht="12.75">
      <c r="A40" s="21" t="s">
        <v>24</v>
      </c>
      <c r="B40" s="22">
        <v>8763</v>
      </c>
      <c r="C40" s="22">
        <v>512.745</v>
      </c>
      <c r="D40" s="27">
        <f t="shared" si="1"/>
        <v>58.51249572064362</v>
      </c>
      <c r="E40" s="24">
        <v>38</v>
      </c>
      <c r="F40" s="36">
        <v>6</v>
      </c>
    </row>
    <row r="41" spans="1:6" ht="12.75">
      <c r="A41" s="21" t="s">
        <v>86</v>
      </c>
      <c r="B41" s="22">
        <v>5758</v>
      </c>
      <c r="C41" s="23">
        <v>353.961</v>
      </c>
      <c r="D41" s="26">
        <f t="shared" si="1"/>
        <v>61.472907259465096</v>
      </c>
      <c r="E41" s="24">
        <v>39</v>
      </c>
      <c r="F41" s="36">
        <v>7</v>
      </c>
    </row>
    <row r="42" spans="1:6" ht="12.75">
      <c r="A42" s="21" t="s">
        <v>76</v>
      </c>
      <c r="B42" s="22">
        <v>8575</v>
      </c>
      <c r="C42" s="22">
        <v>547.11</v>
      </c>
      <c r="D42" s="27">
        <f t="shared" si="1"/>
        <v>63.80291545189505</v>
      </c>
      <c r="E42" s="24">
        <v>40</v>
      </c>
      <c r="F42" s="36">
        <v>8</v>
      </c>
    </row>
    <row r="43" spans="1:6" ht="12.75">
      <c r="A43" s="21" t="s">
        <v>78</v>
      </c>
      <c r="B43" s="22">
        <v>6028</v>
      </c>
      <c r="C43" s="23">
        <v>387.686</v>
      </c>
      <c r="D43" s="26">
        <f t="shared" si="1"/>
        <v>64.31420039814199</v>
      </c>
      <c r="E43" s="24">
        <v>41</v>
      </c>
      <c r="F43" s="36">
        <v>9</v>
      </c>
    </row>
    <row r="44" spans="1:6" ht="12.75">
      <c r="A44" s="21" t="s">
        <v>92</v>
      </c>
      <c r="B44" s="22">
        <v>5520</v>
      </c>
      <c r="C44" s="23">
        <v>358.449</v>
      </c>
      <c r="D44" s="26">
        <f t="shared" si="1"/>
        <v>64.93641304347827</v>
      </c>
      <c r="E44" s="24">
        <v>42</v>
      </c>
      <c r="F44" s="36">
        <v>10</v>
      </c>
    </row>
    <row r="45" spans="1:6" ht="12.75">
      <c r="A45" s="21" t="s">
        <v>93</v>
      </c>
      <c r="B45" s="22">
        <v>5874</v>
      </c>
      <c r="C45" s="23">
        <v>382.299</v>
      </c>
      <c r="D45" s="26">
        <f t="shared" si="1"/>
        <v>65.0832482124617</v>
      </c>
      <c r="E45" s="24">
        <v>43</v>
      </c>
      <c r="F45" s="36">
        <v>11</v>
      </c>
    </row>
    <row r="46" spans="1:6" ht="12.75">
      <c r="A46" s="21" t="s">
        <v>56</v>
      </c>
      <c r="B46" s="22">
        <v>8162</v>
      </c>
      <c r="C46" s="22">
        <v>564.739</v>
      </c>
      <c r="D46" s="27">
        <f t="shared" si="1"/>
        <v>69.19125214408234</v>
      </c>
      <c r="E46" s="24">
        <v>44</v>
      </c>
      <c r="F46" s="36">
        <v>12</v>
      </c>
    </row>
    <row r="47" spans="1:6" ht="12.75">
      <c r="A47" s="21" t="s">
        <v>29</v>
      </c>
      <c r="B47" s="22">
        <v>6530</v>
      </c>
      <c r="C47" s="23">
        <v>453.506</v>
      </c>
      <c r="D47" s="26">
        <f t="shared" si="1"/>
        <v>69.44961715160795</v>
      </c>
      <c r="E47" s="24">
        <v>45</v>
      </c>
      <c r="F47" s="36">
        <v>13</v>
      </c>
    </row>
    <row r="48" spans="1:6" ht="12.75">
      <c r="A48" s="21" t="s">
        <v>31</v>
      </c>
      <c r="B48" s="22">
        <v>5880</v>
      </c>
      <c r="C48" s="22">
        <v>413.595</v>
      </c>
      <c r="D48" s="27">
        <f t="shared" si="1"/>
        <v>70.33928571428572</v>
      </c>
      <c r="E48" s="24">
        <v>46</v>
      </c>
      <c r="F48" s="36">
        <v>14</v>
      </c>
    </row>
    <row r="49" spans="1:6" ht="12.75">
      <c r="A49" s="21" t="s">
        <v>6</v>
      </c>
      <c r="B49" s="22">
        <v>7369</v>
      </c>
      <c r="C49" s="23">
        <v>536.682</v>
      </c>
      <c r="D49" s="26">
        <f t="shared" si="1"/>
        <v>72.82969195277514</v>
      </c>
      <c r="E49" s="24">
        <v>47</v>
      </c>
      <c r="F49" s="36">
        <v>15</v>
      </c>
    </row>
    <row r="50" spans="1:6" ht="12.75">
      <c r="A50" s="28" t="s">
        <v>68</v>
      </c>
      <c r="B50" s="29">
        <v>7970</v>
      </c>
      <c r="C50" s="29">
        <v>613.51</v>
      </c>
      <c r="D50" s="30">
        <f t="shared" si="1"/>
        <v>76.97741530740277</v>
      </c>
      <c r="E50" s="31">
        <v>48</v>
      </c>
      <c r="F50" s="36">
        <v>16</v>
      </c>
    </row>
    <row r="51" spans="1:6" ht="12.75">
      <c r="A51" s="28" t="s">
        <v>25</v>
      </c>
      <c r="B51" s="29">
        <v>6878</v>
      </c>
      <c r="C51" s="29">
        <v>557.005</v>
      </c>
      <c r="D51" s="30">
        <f t="shared" si="1"/>
        <v>80.9835708054667</v>
      </c>
      <c r="E51" s="31">
        <v>49</v>
      </c>
      <c r="F51" s="36">
        <v>1</v>
      </c>
    </row>
    <row r="52" spans="1:6" ht="12.75">
      <c r="A52" s="21" t="s">
        <v>69</v>
      </c>
      <c r="B52" s="22">
        <v>7645</v>
      </c>
      <c r="C52" s="22">
        <v>620.396</v>
      </c>
      <c r="D52" s="27">
        <f t="shared" si="1"/>
        <v>81.15055591890123</v>
      </c>
      <c r="E52" s="24">
        <v>50</v>
      </c>
      <c r="F52" s="36">
        <v>2</v>
      </c>
    </row>
    <row r="53" spans="1:6" ht="12.75">
      <c r="A53" s="21" t="s">
        <v>55</v>
      </c>
      <c r="B53" s="22">
        <v>5938</v>
      </c>
      <c r="C53" s="23">
        <v>485.116</v>
      </c>
      <c r="D53" s="26">
        <f t="shared" si="1"/>
        <v>81.6968676321994</v>
      </c>
      <c r="E53" s="24">
        <v>51</v>
      </c>
      <c r="F53" s="36">
        <v>3</v>
      </c>
    </row>
    <row r="54" spans="1:6" ht="12.75">
      <c r="A54" s="21" t="s">
        <v>21</v>
      </c>
      <c r="B54" s="22">
        <v>6864</v>
      </c>
      <c r="C54" s="23">
        <v>580.521</v>
      </c>
      <c r="D54" s="26">
        <f t="shared" si="1"/>
        <v>84.57473776223776</v>
      </c>
      <c r="E54" s="24">
        <v>52</v>
      </c>
      <c r="F54" s="36">
        <v>4</v>
      </c>
    </row>
    <row r="55" spans="1:6" ht="12.75">
      <c r="A55" s="21" t="s">
        <v>90</v>
      </c>
      <c r="B55" s="22">
        <v>6720</v>
      </c>
      <c r="C55" s="23">
        <v>569.33</v>
      </c>
      <c r="D55" s="26">
        <f t="shared" si="1"/>
        <v>84.7217261904762</v>
      </c>
      <c r="E55" s="24">
        <v>53</v>
      </c>
      <c r="F55" s="36">
        <v>5</v>
      </c>
    </row>
    <row r="56" spans="1:6" ht="12.75">
      <c r="A56" s="21" t="s">
        <v>77</v>
      </c>
      <c r="B56" s="22">
        <v>6206</v>
      </c>
      <c r="C56" s="23">
        <v>540.374</v>
      </c>
      <c r="D56" s="26">
        <f t="shared" si="1"/>
        <v>87.07283274250726</v>
      </c>
      <c r="E56" s="24">
        <v>54</v>
      </c>
      <c r="F56" s="36">
        <v>6</v>
      </c>
    </row>
    <row r="57" spans="1:6" ht="12.75">
      <c r="A57" s="21" t="s">
        <v>85</v>
      </c>
      <c r="B57" s="22">
        <v>6170</v>
      </c>
      <c r="C57" s="23">
        <v>558.976</v>
      </c>
      <c r="D57" s="26">
        <f t="shared" si="1"/>
        <v>90.59578606158833</v>
      </c>
      <c r="E57" s="24">
        <v>55</v>
      </c>
      <c r="F57" s="36">
        <v>7</v>
      </c>
    </row>
    <row r="58" spans="1:6" ht="12.75">
      <c r="A58" s="21" t="s">
        <v>30</v>
      </c>
      <c r="B58" s="22">
        <v>6040</v>
      </c>
      <c r="C58" s="23">
        <v>553.711</v>
      </c>
      <c r="D58" s="26">
        <f t="shared" si="1"/>
        <v>91.67400662251656</v>
      </c>
      <c r="E58" s="24">
        <v>56</v>
      </c>
      <c r="F58" s="36">
        <v>8</v>
      </c>
    </row>
    <row r="59" spans="1:6" ht="12.75">
      <c r="A59" s="21" t="s">
        <v>42</v>
      </c>
      <c r="B59" s="22">
        <v>6127</v>
      </c>
      <c r="C59" s="22">
        <v>565.021</v>
      </c>
      <c r="D59" s="27">
        <f t="shared" si="1"/>
        <v>92.21821446058429</v>
      </c>
      <c r="E59" s="24">
        <v>57</v>
      </c>
      <c r="F59" s="36">
        <v>9</v>
      </c>
    </row>
    <row r="60" spans="1:6" ht="12.75">
      <c r="A60" s="21" t="s">
        <v>50</v>
      </c>
      <c r="B60" s="22">
        <v>6775</v>
      </c>
      <c r="C60" s="22">
        <v>631.268</v>
      </c>
      <c r="D60" s="27">
        <f t="shared" si="1"/>
        <v>93.17608856088562</v>
      </c>
      <c r="E60" s="24">
        <v>58</v>
      </c>
      <c r="F60" s="36">
        <v>10</v>
      </c>
    </row>
    <row r="61" spans="1:6" ht="12.75">
      <c r="A61" s="21" t="s">
        <v>5</v>
      </c>
      <c r="B61" s="22">
        <v>5762</v>
      </c>
      <c r="C61" s="23">
        <v>540.237</v>
      </c>
      <c r="D61" s="26">
        <f t="shared" si="1"/>
        <v>93.75859076709474</v>
      </c>
      <c r="E61" s="24">
        <v>59</v>
      </c>
      <c r="F61" s="36">
        <v>11</v>
      </c>
    </row>
    <row r="62" spans="1:6" ht="12.75">
      <c r="A62" s="21" t="s">
        <v>28</v>
      </c>
      <c r="B62" s="22">
        <v>5234</v>
      </c>
      <c r="C62" s="22">
        <v>506.414</v>
      </c>
      <c r="D62" s="27">
        <f t="shared" si="1"/>
        <v>96.7546809323653</v>
      </c>
      <c r="E62" s="24">
        <v>60</v>
      </c>
      <c r="F62" s="36">
        <v>12</v>
      </c>
    </row>
    <row r="63" spans="1:6" ht="12.75">
      <c r="A63" s="21" t="s">
        <v>61</v>
      </c>
      <c r="B63" s="22">
        <v>6823</v>
      </c>
      <c r="C63" s="22">
        <v>669.708</v>
      </c>
      <c r="D63" s="27">
        <f t="shared" si="1"/>
        <v>98.15447750256486</v>
      </c>
      <c r="E63" s="24">
        <v>61</v>
      </c>
      <c r="F63" s="36">
        <v>13</v>
      </c>
    </row>
    <row r="64" spans="1:6" ht="12.75">
      <c r="A64" s="21" t="s">
        <v>71</v>
      </c>
      <c r="B64" s="22">
        <v>4116</v>
      </c>
      <c r="C64" s="22">
        <v>414.341</v>
      </c>
      <c r="D64" s="27">
        <f t="shared" si="1"/>
        <v>100.6659378036929</v>
      </c>
      <c r="E64" s="24">
        <v>62</v>
      </c>
      <c r="F64" s="36">
        <v>14</v>
      </c>
    </row>
    <row r="65" spans="1:6" ht="12.75">
      <c r="A65" s="21" t="s">
        <v>54</v>
      </c>
      <c r="B65" s="22">
        <v>7166</v>
      </c>
      <c r="C65" s="23">
        <v>750.091</v>
      </c>
      <c r="D65" s="26">
        <f t="shared" si="1"/>
        <v>104.67359754395758</v>
      </c>
      <c r="E65" s="24">
        <v>63</v>
      </c>
      <c r="F65" s="36">
        <v>15</v>
      </c>
    </row>
    <row r="66" spans="1:6" ht="12.75">
      <c r="A66" s="28" t="s">
        <v>35</v>
      </c>
      <c r="B66" s="29">
        <v>5853</v>
      </c>
      <c r="C66" s="29">
        <v>656.404</v>
      </c>
      <c r="D66" s="30">
        <f t="shared" si="1"/>
        <v>112.14830001708526</v>
      </c>
      <c r="E66" s="31">
        <v>64</v>
      </c>
      <c r="F66" s="36">
        <v>16</v>
      </c>
    </row>
    <row r="67" spans="1:6" ht="12.75">
      <c r="A67" s="28" t="s">
        <v>18</v>
      </c>
      <c r="B67" s="29">
        <v>5548</v>
      </c>
      <c r="C67" s="33">
        <v>659.74</v>
      </c>
      <c r="D67" s="34">
        <f t="shared" si="1"/>
        <v>118.91492429704398</v>
      </c>
      <c r="E67" s="31">
        <v>65</v>
      </c>
      <c r="F67" s="36">
        <v>1</v>
      </c>
    </row>
    <row r="68" spans="1:6" ht="12.75">
      <c r="A68" s="21" t="s">
        <v>32</v>
      </c>
      <c r="B68" s="22">
        <v>6733</v>
      </c>
      <c r="C68" s="22">
        <v>868.149</v>
      </c>
      <c r="D68" s="27">
        <f aca="true" t="shared" si="2" ref="D68:D98">C68/B68*1000</f>
        <v>128.93940294073963</v>
      </c>
      <c r="E68" s="24">
        <v>66</v>
      </c>
      <c r="F68" s="36">
        <v>2</v>
      </c>
    </row>
    <row r="69" spans="1:6" ht="12.75">
      <c r="A69" s="21" t="s">
        <v>40</v>
      </c>
      <c r="B69" s="22">
        <v>6775</v>
      </c>
      <c r="C69" s="22">
        <v>899.216</v>
      </c>
      <c r="D69" s="27">
        <f t="shared" si="2"/>
        <v>132.72560885608857</v>
      </c>
      <c r="E69" s="24">
        <v>67</v>
      </c>
      <c r="F69" s="36">
        <v>3</v>
      </c>
    </row>
    <row r="70" spans="1:6" ht="12.75">
      <c r="A70" s="21" t="s">
        <v>65</v>
      </c>
      <c r="B70" s="22">
        <v>5860</v>
      </c>
      <c r="C70" s="23">
        <v>778.456</v>
      </c>
      <c r="D70" s="26">
        <f t="shared" si="2"/>
        <v>132.84232081911262</v>
      </c>
      <c r="E70" s="24">
        <v>68</v>
      </c>
      <c r="F70" s="36">
        <v>4</v>
      </c>
    </row>
    <row r="71" spans="1:6" ht="12.75">
      <c r="A71" s="21" t="s">
        <v>38</v>
      </c>
      <c r="B71" s="22">
        <v>10000</v>
      </c>
      <c r="C71" s="23">
        <v>1344.113</v>
      </c>
      <c r="D71" s="26">
        <f t="shared" si="2"/>
        <v>134.4113</v>
      </c>
      <c r="E71" s="24">
        <v>69</v>
      </c>
      <c r="F71" s="36">
        <v>5</v>
      </c>
    </row>
    <row r="72" spans="1:6" ht="12.75">
      <c r="A72" s="21" t="s">
        <v>59</v>
      </c>
      <c r="B72" s="22">
        <v>5246</v>
      </c>
      <c r="C72" s="23">
        <v>720.382</v>
      </c>
      <c r="D72" s="26">
        <f t="shared" si="2"/>
        <v>137.32024399542507</v>
      </c>
      <c r="E72" s="24">
        <v>70</v>
      </c>
      <c r="F72" s="36">
        <v>6</v>
      </c>
    </row>
    <row r="73" spans="1:6" ht="12.75">
      <c r="A73" s="21" t="s">
        <v>89</v>
      </c>
      <c r="B73" s="22">
        <v>3567</v>
      </c>
      <c r="C73" s="23">
        <v>516.839</v>
      </c>
      <c r="D73" s="26">
        <f t="shared" si="2"/>
        <v>144.89458929072052</v>
      </c>
      <c r="E73" s="24">
        <v>71</v>
      </c>
      <c r="F73" s="36">
        <v>7</v>
      </c>
    </row>
    <row r="74" spans="1:6" ht="12.75">
      <c r="A74" s="21" t="s">
        <v>79</v>
      </c>
      <c r="B74" s="22">
        <v>4388</v>
      </c>
      <c r="C74" s="23">
        <v>666.688</v>
      </c>
      <c r="D74" s="26">
        <f t="shared" si="2"/>
        <v>151.93436645396534</v>
      </c>
      <c r="E74" s="24">
        <v>72</v>
      </c>
      <c r="F74" s="36">
        <v>8</v>
      </c>
    </row>
    <row r="75" spans="1:6" ht="12.75">
      <c r="A75" s="21" t="s">
        <v>43</v>
      </c>
      <c r="B75" s="22">
        <v>7431</v>
      </c>
      <c r="C75" s="23">
        <v>1132.855</v>
      </c>
      <c r="D75" s="26">
        <f t="shared" si="2"/>
        <v>152.44987215717939</v>
      </c>
      <c r="E75" s="24">
        <v>73</v>
      </c>
      <c r="F75" s="36">
        <v>9</v>
      </c>
    </row>
    <row r="76" spans="1:6" ht="12.75">
      <c r="A76" s="21" t="s">
        <v>47</v>
      </c>
      <c r="B76" s="22">
        <v>4781</v>
      </c>
      <c r="C76" s="23">
        <v>729.854</v>
      </c>
      <c r="D76" s="26">
        <f t="shared" si="2"/>
        <v>152.65718468939554</v>
      </c>
      <c r="E76" s="24">
        <v>74</v>
      </c>
      <c r="F76" s="36">
        <v>10</v>
      </c>
    </row>
    <row r="77" spans="1:6" ht="12.75">
      <c r="A77" s="21" t="s">
        <v>39</v>
      </c>
      <c r="B77" s="22">
        <v>6101</v>
      </c>
      <c r="C77" s="22">
        <v>957.637</v>
      </c>
      <c r="D77" s="27">
        <f t="shared" si="2"/>
        <v>156.96394033764955</v>
      </c>
      <c r="E77" s="24">
        <v>75</v>
      </c>
      <c r="F77" s="36">
        <v>11</v>
      </c>
    </row>
    <row r="78" spans="1:6" ht="12.75">
      <c r="A78" s="21" t="s">
        <v>88</v>
      </c>
      <c r="B78" s="22">
        <v>5973</v>
      </c>
      <c r="C78" s="23">
        <v>944.158</v>
      </c>
      <c r="D78" s="26">
        <f t="shared" si="2"/>
        <v>158.07098610413527</v>
      </c>
      <c r="E78" s="24">
        <v>76</v>
      </c>
      <c r="F78" s="36">
        <v>12</v>
      </c>
    </row>
    <row r="79" spans="1:6" ht="12.75">
      <c r="A79" s="21" t="s">
        <v>62</v>
      </c>
      <c r="B79" s="22">
        <v>6216</v>
      </c>
      <c r="C79" s="23">
        <v>1030.605</v>
      </c>
      <c r="D79" s="26">
        <f t="shared" si="2"/>
        <v>165.79874517374517</v>
      </c>
      <c r="E79" s="24">
        <v>77</v>
      </c>
      <c r="F79" s="36">
        <v>13</v>
      </c>
    </row>
    <row r="80" spans="1:6" ht="12.75">
      <c r="A80" s="21" t="s">
        <v>49</v>
      </c>
      <c r="B80" s="22">
        <v>6815</v>
      </c>
      <c r="C80" s="23">
        <v>1181.298</v>
      </c>
      <c r="D80" s="26">
        <f t="shared" si="2"/>
        <v>173.33793103448275</v>
      </c>
      <c r="E80" s="24">
        <v>78</v>
      </c>
      <c r="F80" s="36">
        <v>14</v>
      </c>
    </row>
    <row r="81" spans="1:6" ht="12.75">
      <c r="A81" s="21" t="s">
        <v>36</v>
      </c>
      <c r="B81" s="22">
        <v>6309</v>
      </c>
      <c r="C81" s="23">
        <v>1116.873</v>
      </c>
      <c r="D81" s="26">
        <f t="shared" si="2"/>
        <v>177.02853067047076</v>
      </c>
      <c r="E81" s="24">
        <v>79</v>
      </c>
      <c r="F81" s="36">
        <v>15</v>
      </c>
    </row>
    <row r="82" spans="1:6" ht="12.75">
      <c r="A82" s="28" t="s">
        <v>81</v>
      </c>
      <c r="B82" s="29">
        <v>6278</v>
      </c>
      <c r="C82" s="33">
        <v>1244.08</v>
      </c>
      <c r="D82" s="34">
        <f t="shared" si="2"/>
        <v>198.1650207072316</v>
      </c>
      <c r="E82" s="31">
        <v>80</v>
      </c>
      <c r="F82" s="36">
        <v>16</v>
      </c>
    </row>
    <row r="83" spans="1:6" ht="12.75">
      <c r="A83" s="28" t="s">
        <v>73</v>
      </c>
      <c r="B83" s="29">
        <v>3525</v>
      </c>
      <c r="C83" s="33">
        <v>726.527</v>
      </c>
      <c r="D83" s="30">
        <f t="shared" si="2"/>
        <v>206.10695035460995</v>
      </c>
      <c r="E83" s="31">
        <v>81</v>
      </c>
      <c r="F83" s="36">
        <v>1</v>
      </c>
    </row>
    <row r="84" spans="1:6" ht="12.75">
      <c r="A84" s="21" t="s">
        <v>82</v>
      </c>
      <c r="B84" s="22">
        <v>5915</v>
      </c>
      <c r="C84" s="37">
        <v>1242.252</v>
      </c>
      <c r="D84" s="27">
        <f t="shared" si="2"/>
        <v>210.01724429416737</v>
      </c>
      <c r="E84" s="38">
        <v>82</v>
      </c>
      <c r="F84" s="36">
        <v>2</v>
      </c>
    </row>
    <row r="85" spans="1:6" ht="12.75">
      <c r="A85" s="21" t="s">
        <v>67</v>
      </c>
      <c r="B85" s="22">
        <v>6671</v>
      </c>
      <c r="C85" s="23">
        <v>1447.543</v>
      </c>
      <c r="D85" s="26">
        <f t="shared" si="2"/>
        <v>216.9904062359466</v>
      </c>
      <c r="E85" s="24">
        <v>83</v>
      </c>
      <c r="F85" s="36">
        <v>3</v>
      </c>
    </row>
    <row r="86" spans="1:6" ht="12.75">
      <c r="A86" s="21" t="s">
        <v>72</v>
      </c>
      <c r="B86" s="22">
        <v>4755</v>
      </c>
      <c r="C86" s="23">
        <v>1058.049</v>
      </c>
      <c r="D86" s="27">
        <f t="shared" si="2"/>
        <v>222.5129337539432</v>
      </c>
      <c r="E86" s="24">
        <v>84</v>
      </c>
      <c r="F86" s="36">
        <v>4</v>
      </c>
    </row>
    <row r="87" spans="1:6" ht="12.75">
      <c r="A87" s="21" t="s">
        <v>95</v>
      </c>
      <c r="B87" s="22">
        <v>609</v>
      </c>
      <c r="C87" s="22">
        <v>139.62</v>
      </c>
      <c r="D87" s="27">
        <f t="shared" si="2"/>
        <v>229.2610837438424</v>
      </c>
      <c r="E87" s="24">
        <v>85</v>
      </c>
      <c r="F87" s="36">
        <v>5</v>
      </c>
    </row>
    <row r="88" spans="1:6" ht="12.75">
      <c r="A88" s="21" t="s">
        <v>10</v>
      </c>
      <c r="B88" s="22">
        <v>4299</v>
      </c>
      <c r="C88" s="23">
        <v>1053.027</v>
      </c>
      <c r="D88" s="26">
        <f t="shared" si="2"/>
        <v>244.94696441032798</v>
      </c>
      <c r="E88" s="24">
        <v>86</v>
      </c>
      <c r="F88" s="36">
        <v>6</v>
      </c>
    </row>
    <row r="89" spans="1:6" ht="12.75">
      <c r="A89" s="21" t="s">
        <v>17</v>
      </c>
      <c r="B89" s="22">
        <v>5087</v>
      </c>
      <c r="C89" s="23">
        <v>1882.928</v>
      </c>
      <c r="D89" s="26">
        <f t="shared" si="2"/>
        <v>370.1450756831138</v>
      </c>
      <c r="E89" s="24">
        <v>87</v>
      </c>
      <c r="F89" s="36">
        <v>7</v>
      </c>
    </row>
    <row r="90" spans="1:7" ht="12.75">
      <c r="A90" s="21" t="s">
        <v>64</v>
      </c>
      <c r="B90" s="22">
        <v>5743</v>
      </c>
      <c r="C90" s="23">
        <v>2573.591</v>
      </c>
      <c r="D90" s="26">
        <f t="shared" si="2"/>
        <v>448.1265888908236</v>
      </c>
      <c r="E90" s="24">
        <v>88</v>
      </c>
      <c r="F90" s="36">
        <v>8</v>
      </c>
      <c r="G90">
        <f>96/6</f>
        <v>16</v>
      </c>
    </row>
    <row r="91" spans="1:6" ht="12.75">
      <c r="A91" s="21" t="s">
        <v>74</v>
      </c>
      <c r="B91" s="22">
        <v>3249</v>
      </c>
      <c r="C91" s="23">
        <v>1631.544</v>
      </c>
      <c r="D91" s="26">
        <f t="shared" si="2"/>
        <v>502.168051708218</v>
      </c>
      <c r="E91" s="24">
        <v>89</v>
      </c>
      <c r="F91" s="36">
        <v>9</v>
      </c>
    </row>
    <row r="92" spans="1:6" ht="12.75">
      <c r="A92" s="21" t="s">
        <v>83</v>
      </c>
      <c r="B92" s="22">
        <v>2284</v>
      </c>
      <c r="C92" s="23">
        <v>1381.274</v>
      </c>
      <c r="D92" s="26">
        <f t="shared" si="2"/>
        <v>604.7609457092819</v>
      </c>
      <c r="E92" s="24">
        <v>90</v>
      </c>
      <c r="F92" s="36">
        <v>10</v>
      </c>
    </row>
    <row r="93" spans="1:6" ht="12.75">
      <c r="A93" s="21" t="s">
        <v>96</v>
      </c>
      <c r="B93" s="22">
        <v>1804</v>
      </c>
      <c r="C93" s="23">
        <v>1163.582</v>
      </c>
      <c r="D93" s="27">
        <f t="shared" si="2"/>
        <v>645.0011086474502</v>
      </c>
      <c r="E93" s="24">
        <v>91</v>
      </c>
      <c r="F93" s="36">
        <v>11</v>
      </c>
    </row>
    <row r="94" spans="1:6" ht="12.75">
      <c r="A94" s="21" t="s">
        <v>100</v>
      </c>
      <c r="B94" s="22">
        <v>1246</v>
      </c>
      <c r="C94" s="23">
        <v>1130.647</v>
      </c>
      <c r="D94" s="27">
        <f t="shared" si="2"/>
        <v>907.4213483146067</v>
      </c>
      <c r="E94" s="24">
        <v>92</v>
      </c>
      <c r="F94" s="36">
        <v>12</v>
      </c>
    </row>
    <row r="95" spans="1:6" ht="12.75">
      <c r="A95" s="21" t="s">
        <v>99</v>
      </c>
      <c r="B95" s="22">
        <v>245</v>
      </c>
      <c r="C95" s="23">
        <v>1251.11</v>
      </c>
      <c r="D95" s="26">
        <f t="shared" si="2"/>
        <v>5106.5714285714275</v>
      </c>
      <c r="E95" s="24">
        <v>93</v>
      </c>
      <c r="F95" s="36">
        <v>13</v>
      </c>
    </row>
    <row r="96" spans="1:6" ht="12.75">
      <c r="A96" s="21" t="s">
        <v>98</v>
      </c>
      <c r="B96" s="22">
        <v>236</v>
      </c>
      <c r="C96" s="23">
        <v>1407.88</v>
      </c>
      <c r="D96" s="26">
        <f t="shared" si="2"/>
        <v>5965.593220338984</v>
      </c>
      <c r="E96" s="24">
        <v>94</v>
      </c>
      <c r="F96" s="36">
        <v>14</v>
      </c>
    </row>
    <row r="97" spans="1:6" ht="12.75">
      <c r="A97" s="21" t="s">
        <v>97</v>
      </c>
      <c r="B97" s="22">
        <v>176</v>
      </c>
      <c r="C97" s="23">
        <v>1481.397</v>
      </c>
      <c r="D97" s="26">
        <f t="shared" si="2"/>
        <v>8417.028409090908</v>
      </c>
      <c r="E97" s="24">
        <v>95</v>
      </c>
      <c r="F97" s="36">
        <v>15</v>
      </c>
    </row>
    <row r="98" spans="1:6" ht="13.5" thickBot="1">
      <c r="A98" s="39" t="s">
        <v>80</v>
      </c>
      <c r="B98" s="40">
        <v>105</v>
      </c>
      <c r="C98" s="41">
        <v>2168.005</v>
      </c>
      <c r="D98" s="42">
        <f t="shared" si="2"/>
        <v>20647.666666666664</v>
      </c>
      <c r="E98" s="43">
        <v>96</v>
      </c>
      <c r="F98" s="44">
        <v>16</v>
      </c>
    </row>
    <row r="99" spans="1:4" ht="15">
      <c r="A99" s="4"/>
      <c r="B99" s="1"/>
      <c r="C99" s="1"/>
      <c r="D99" s="1"/>
    </row>
    <row r="100" spans="1:4" ht="45" customHeight="1">
      <c r="A100" s="71" t="s">
        <v>101</v>
      </c>
      <c r="B100" s="72"/>
      <c r="C100" s="72"/>
      <c r="D100" s="73"/>
    </row>
    <row r="101" spans="1:4" ht="27" customHeight="1">
      <c r="A101" s="74" t="s">
        <v>102</v>
      </c>
      <c r="B101" s="75"/>
      <c r="C101" s="75"/>
      <c r="D101" s="76"/>
    </row>
  </sheetData>
  <mergeCells count="3">
    <mergeCell ref="A1:D1"/>
    <mergeCell ref="A100:D100"/>
    <mergeCell ref="A101:D101"/>
  </mergeCells>
  <printOptions/>
  <pageMargins left="0.75" right="0.75" top="0.64" bottom="0.48" header="0.23" footer="0.24"/>
  <pageSetup horizontalDpi="1200" verticalDpi="1200" orientation="portrait" paperSize="9" r:id="rId1"/>
  <headerFooter alignWithMargins="0">
    <oddHeader>&amp;CU 303 - Séance 2</oddHeader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85" zoomScaleNormal="85" workbookViewId="0" topLeftCell="A46">
      <selection activeCell="I40" sqref="I40"/>
    </sheetView>
  </sheetViews>
  <sheetFormatPr defaultColWidth="11.421875" defaultRowHeight="12.75"/>
  <cols>
    <col min="1" max="1" width="28.421875" style="5" customWidth="1"/>
    <col min="2" max="2" width="19.7109375" style="0" customWidth="1"/>
    <col min="3" max="3" width="16.140625" style="0" customWidth="1"/>
    <col min="4" max="4" width="18.28125" style="0" customWidth="1"/>
  </cols>
  <sheetData>
    <row r="1" spans="1:4" ht="23.25" customHeight="1" thickBot="1">
      <c r="A1" s="69" t="s">
        <v>0</v>
      </c>
      <c r="B1" s="70"/>
      <c r="C1" s="70"/>
      <c r="D1" s="70"/>
    </row>
    <row r="2" spans="1:6" ht="26.25" thickBo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104</v>
      </c>
      <c r="F2" s="50" t="s">
        <v>104</v>
      </c>
    </row>
    <row r="3" spans="1:6" ht="12.75">
      <c r="A3" s="17" t="s">
        <v>53</v>
      </c>
      <c r="B3" s="18">
        <v>5167</v>
      </c>
      <c r="C3" s="18">
        <v>75.198</v>
      </c>
      <c r="D3" s="18">
        <f aca="true" t="shared" si="0" ref="D3:D34">C3/B3*1000</f>
        <v>14.553512676601509</v>
      </c>
      <c r="E3" s="49">
        <f aca="true" t="shared" si="1" ref="E3:E34">1/96*100</f>
        <v>1.0416666666666665</v>
      </c>
      <c r="F3" s="20">
        <v>1.04</v>
      </c>
    </row>
    <row r="4" spans="1:6" ht="12.75">
      <c r="A4" s="21" t="s">
        <v>8</v>
      </c>
      <c r="B4" s="22">
        <v>6925</v>
      </c>
      <c r="C4" s="23">
        <v>143.53</v>
      </c>
      <c r="D4" s="23">
        <f t="shared" si="0"/>
        <v>20.726353790613718</v>
      </c>
      <c r="E4" s="45">
        <f t="shared" si="1"/>
        <v>1.0416666666666665</v>
      </c>
      <c r="F4" s="46">
        <f aca="true" t="shared" si="2" ref="F4:F35">E4+F3</f>
        <v>2.0816666666666666</v>
      </c>
    </row>
    <row r="5" spans="1:6" ht="12.75">
      <c r="A5" s="21" t="s">
        <v>26</v>
      </c>
      <c r="B5" s="22">
        <v>5565</v>
      </c>
      <c r="C5" s="23">
        <v>124.421</v>
      </c>
      <c r="D5" s="26">
        <f t="shared" si="0"/>
        <v>22.35777178796047</v>
      </c>
      <c r="E5" s="45">
        <f t="shared" si="1"/>
        <v>1.0416666666666665</v>
      </c>
      <c r="F5" s="46">
        <f t="shared" si="2"/>
        <v>3.123333333333333</v>
      </c>
    </row>
    <row r="6" spans="1:6" ht="12.75">
      <c r="A6" s="21" t="s">
        <v>9</v>
      </c>
      <c r="B6" s="22">
        <v>5549</v>
      </c>
      <c r="C6" s="23">
        <v>126.367</v>
      </c>
      <c r="D6" s="26">
        <f t="shared" si="0"/>
        <v>22.7729320598306</v>
      </c>
      <c r="E6" s="45">
        <f t="shared" si="1"/>
        <v>1.0416666666666665</v>
      </c>
      <c r="F6" s="46">
        <f t="shared" si="2"/>
        <v>4.164999999999999</v>
      </c>
    </row>
    <row r="7" spans="1:6" ht="12.75">
      <c r="A7" s="21" t="s">
        <v>19</v>
      </c>
      <c r="B7" s="22">
        <v>5726</v>
      </c>
      <c r="C7" s="22">
        <v>149.31</v>
      </c>
      <c r="D7" s="27">
        <f t="shared" si="0"/>
        <v>26.075794621026898</v>
      </c>
      <c r="E7" s="45">
        <f t="shared" si="1"/>
        <v>1.0416666666666665</v>
      </c>
      <c r="F7" s="46">
        <f t="shared" si="2"/>
        <v>5.206666666666665</v>
      </c>
    </row>
    <row r="8" spans="1:6" ht="12.75">
      <c r="A8" s="21" t="s">
        <v>37</v>
      </c>
      <c r="B8" s="22">
        <v>6257</v>
      </c>
      <c r="C8" s="23">
        <v>176.729</v>
      </c>
      <c r="D8" s="26">
        <f t="shared" si="0"/>
        <v>28.24500559373502</v>
      </c>
      <c r="E8" s="45">
        <f t="shared" si="1"/>
        <v>1.0416666666666665</v>
      </c>
      <c r="F8" s="46">
        <f t="shared" si="2"/>
        <v>6.248333333333331</v>
      </c>
    </row>
    <row r="9" spans="1:6" ht="12.75">
      <c r="A9" s="21" t="s">
        <v>13</v>
      </c>
      <c r="B9" s="22">
        <v>4890</v>
      </c>
      <c r="C9" s="23">
        <v>140.974</v>
      </c>
      <c r="D9" s="26">
        <f t="shared" si="0"/>
        <v>28.829038854805724</v>
      </c>
      <c r="E9" s="45">
        <f t="shared" si="1"/>
        <v>1.0416666666666665</v>
      </c>
      <c r="F9" s="46">
        <f t="shared" si="2"/>
        <v>7.289999999999997</v>
      </c>
    </row>
    <row r="10" spans="1:6" ht="12.75">
      <c r="A10" s="21" t="s">
        <v>57</v>
      </c>
      <c r="B10" s="22">
        <v>6211</v>
      </c>
      <c r="C10" s="22">
        <v>190.542</v>
      </c>
      <c r="D10" s="27">
        <f t="shared" si="0"/>
        <v>30.678151666398325</v>
      </c>
      <c r="E10" s="45">
        <f t="shared" si="1"/>
        <v>1.0416666666666665</v>
      </c>
      <c r="F10" s="46">
        <f t="shared" si="2"/>
        <v>8.331666666666663</v>
      </c>
    </row>
    <row r="11" spans="1:6" ht="12.75">
      <c r="A11" s="21" t="s">
        <v>33</v>
      </c>
      <c r="B11" s="22">
        <v>4014</v>
      </c>
      <c r="C11" s="22">
        <v>123.473</v>
      </c>
      <c r="D11" s="27">
        <f t="shared" si="0"/>
        <v>30.760587942202292</v>
      </c>
      <c r="E11" s="45">
        <f t="shared" si="1"/>
        <v>1.0416666666666665</v>
      </c>
      <c r="F11" s="46">
        <f t="shared" si="2"/>
        <v>9.37333333333333</v>
      </c>
    </row>
    <row r="12" spans="1:6" ht="12.75">
      <c r="A12" s="21" t="s">
        <v>16</v>
      </c>
      <c r="B12" s="22">
        <v>8735</v>
      </c>
      <c r="C12" s="23">
        <v>270.443</v>
      </c>
      <c r="D12" s="26">
        <f t="shared" si="0"/>
        <v>30.960847166571263</v>
      </c>
      <c r="E12" s="45">
        <f t="shared" si="1"/>
        <v>1.0416666666666665</v>
      </c>
      <c r="F12" s="46">
        <f t="shared" si="2"/>
        <v>10.414999999999996</v>
      </c>
    </row>
    <row r="13" spans="1:6" ht="12.75">
      <c r="A13" s="21" t="s">
        <v>60</v>
      </c>
      <c r="B13" s="22">
        <v>6211</v>
      </c>
      <c r="C13" s="23">
        <v>192.673</v>
      </c>
      <c r="D13" s="26">
        <f t="shared" si="0"/>
        <v>31.021252616325874</v>
      </c>
      <c r="E13" s="45">
        <f t="shared" si="1"/>
        <v>1.0416666666666665</v>
      </c>
      <c r="F13" s="46">
        <f t="shared" si="2"/>
        <v>11.456666666666662</v>
      </c>
    </row>
    <row r="14" spans="1:6" ht="12.75">
      <c r="A14" s="21" t="s">
        <v>34</v>
      </c>
      <c r="B14" s="22">
        <v>4666</v>
      </c>
      <c r="C14" s="22">
        <v>147.108</v>
      </c>
      <c r="D14" s="27">
        <f t="shared" si="0"/>
        <v>31.52764680668667</v>
      </c>
      <c r="E14" s="45">
        <f t="shared" si="1"/>
        <v>1.0416666666666665</v>
      </c>
      <c r="F14" s="46">
        <f t="shared" si="2"/>
        <v>12.498333333333328</v>
      </c>
    </row>
    <row r="15" spans="1:6" ht="12.75">
      <c r="A15" s="21" t="s">
        <v>51</v>
      </c>
      <c r="B15" s="22">
        <v>5217</v>
      </c>
      <c r="C15" s="23">
        <v>165.975</v>
      </c>
      <c r="D15" s="26">
        <f t="shared" si="0"/>
        <v>31.81426106958022</v>
      </c>
      <c r="E15" s="45">
        <f t="shared" si="1"/>
        <v>1.0416666666666665</v>
      </c>
      <c r="F15" s="46">
        <f t="shared" si="2"/>
        <v>13.539999999999994</v>
      </c>
    </row>
    <row r="16" spans="1:6" ht="12.75">
      <c r="A16" s="21" t="s">
        <v>63</v>
      </c>
      <c r="B16" s="22">
        <v>6817</v>
      </c>
      <c r="C16" s="22">
        <v>222.967</v>
      </c>
      <c r="D16" s="27">
        <f t="shared" si="0"/>
        <v>32.70749596596743</v>
      </c>
      <c r="E16" s="45">
        <f t="shared" si="1"/>
        <v>1.0416666666666665</v>
      </c>
      <c r="F16" s="46">
        <f t="shared" si="2"/>
        <v>14.58166666666666</v>
      </c>
    </row>
    <row r="17" spans="1:6" ht="12.75">
      <c r="A17" s="21" t="s">
        <v>41</v>
      </c>
      <c r="B17" s="22">
        <v>6791</v>
      </c>
      <c r="C17" s="22">
        <v>231.67</v>
      </c>
      <c r="D17" s="27">
        <f t="shared" si="0"/>
        <v>34.11426888528935</v>
      </c>
      <c r="E17" s="45">
        <f t="shared" si="1"/>
        <v>1.0416666666666665</v>
      </c>
      <c r="F17" s="46">
        <f t="shared" si="2"/>
        <v>15.623333333333326</v>
      </c>
    </row>
    <row r="18" spans="1:6" ht="12.75">
      <c r="A18" s="28" t="s">
        <v>45</v>
      </c>
      <c r="B18" s="29">
        <v>9243</v>
      </c>
      <c r="C18" s="29">
        <v>342.681</v>
      </c>
      <c r="D18" s="30">
        <f t="shared" si="0"/>
        <v>37.07465108730931</v>
      </c>
      <c r="E18" s="56">
        <f t="shared" si="1"/>
        <v>1.0416666666666665</v>
      </c>
      <c r="F18" s="57">
        <f t="shared" si="2"/>
        <v>16.664999999999992</v>
      </c>
    </row>
    <row r="19" spans="1:6" ht="12.75">
      <c r="A19" s="28" t="s">
        <v>23</v>
      </c>
      <c r="B19" s="29">
        <v>5857</v>
      </c>
      <c r="C19" s="33">
        <v>236.209</v>
      </c>
      <c r="D19" s="34">
        <f t="shared" si="0"/>
        <v>40.32934949632918</v>
      </c>
      <c r="E19" s="56">
        <f t="shared" si="1"/>
        <v>1.0416666666666665</v>
      </c>
      <c r="F19" s="57">
        <f t="shared" si="2"/>
        <v>17.70666666666666</v>
      </c>
    </row>
    <row r="20" spans="1:6" ht="12.75">
      <c r="A20" s="21" t="s">
        <v>48</v>
      </c>
      <c r="B20" s="22">
        <v>4977</v>
      </c>
      <c r="C20" s="22">
        <v>215.039</v>
      </c>
      <c r="D20" s="27">
        <f t="shared" si="0"/>
        <v>43.20655013060076</v>
      </c>
      <c r="E20" s="45">
        <f t="shared" si="1"/>
        <v>1.0416666666666665</v>
      </c>
      <c r="F20" s="46">
        <f t="shared" si="2"/>
        <v>18.748333333333328</v>
      </c>
    </row>
    <row r="21" spans="1:6" ht="12.75">
      <c r="A21" s="21" t="s">
        <v>22</v>
      </c>
      <c r="B21" s="22">
        <v>7235</v>
      </c>
      <c r="C21" s="22">
        <v>313.484</v>
      </c>
      <c r="D21" s="27">
        <f t="shared" si="0"/>
        <v>43.32881824464409</v>
      </c>
      <c r="E21" s="45">
        <f t="shared" si="1"/>
        <v>1.0416666666666665</v>
      </c>
      <c r="F21" s="46">
        <f t="shared" si="2"/>
        <v>19.789999999999996</v>
      </c>
    </row>
    <row r="22" spans="1:6" ht="12.75">
      <c r="A22" s="21" t="s">
        <v>75</v>
      </c>
      <c r="B22" s="22">
        <v>5360</v>
      </c>
      <c r="C22" s="22">
        <v>233.247</v>
      </c>
      <c r="D22" s="27">
        <f t="shared" si="0"/>
        <v>43.516231343283586</v>
      </c>
      <c r="E22" s="45">
        <f t="shared" si="1"/>
        <v>1.0416666666666665</v>
      </c>
      <c r="F22" s="46">
        <f t="shared" si="2"/>
        <v>20.831666666666663</v>
      </c>
    </row>
    <row r="23" spans="1:6" ht="12.75">
      <c r="A23" s="21" t="s">
        <v>27</v>
      </c>
      <c r="B23" s="22">
        <v>9060</v>
      </c>
      <c r="C23" s="22">
        <v>396.167</v>
      </c>
      <c r="D23" s="27">
        <f t="shared" si="0"/>
        <v>43.727041942604856</v>
      </c>
      <c r="E23" s="45">
        <f t="shared" si="1"/>
        <v>1.0416666666666665</v>
      </c>
      <c r="F23" s="46">
        <f t="shared" si="2"/>
        <v>21.87333333333333</v>
      </c>
    </row>
    <row r="24" spans="1:6" ht="12.75">
      <c r="A24" s="21" t="s">
        <v>94</v>
      </c>
      <c r="B24" s="22">
        <v>7427</v>
      </c>
      <c r="C24" s="22">
        <v>337.822</v>
      </c>
      <c r="D24" s="27">
        <f t="shared" si="0"/>
        <v>45.4856604281675</v>
      </c>
      <c r="E24" s="45">
        <f t="shared" si="1"/>
        <v>1.0416666666666665</v>
      </c>
      <c r="F24" s="46">
        <f t="shared" si="2"/>
        <v>22.915</v>
      </c>
    </row>
    <row r="25" spans="1:6" ht="12.75">
      <c r="A25" s="21" t="s">
        <v>7</v>
      </c>
      <c r="B25" s="22">
        <v>7340</v>
      </c>
      <c r="C25" s="22">
        <v>344.741</v>
      </c>
      <c r="D25" s="27">
        <f t="shared" si="0"/>
        <v>46.967438692098085</v>
      </c>
      <c r="E25" s="45">
        <f t="shared" si="1"/>
        <v>1.0416666666666665</v>
      </c>
      <c r="F25" s="46">
        <f t="shared" si="2"/>
        <v>23.956666666666667</v>
      </c>
    </row>
    <row r="26" spans="1:6" ht="12.75">
      <c r="A26" s="21" t="s">
        <v>66</v>
      </c>
      <c r="B26" s="22">
        <v>6103</v>
      </c>
      <c r="C26" s="23">
        <v>292.499</v>
      </c>
      <c r="D26" s="26">
        <f t="shared" si="0"/>
        <v>47.92708504014419</v>
      </c>
      <c r="E26" s="45">
        <f t="shared" si="1"/>
        <v>1.0416666666666665</v>
      </c>
      <c r="F26" s="46">
        <f t="shared" si="2"/>
        <v>24.998333333333335</v>
      </c>
    </row>
    <row r="27" spans="1:6" ht="12.75">
      <c r="A27" s="21" t="s">
        <v>14</v>
      </c>
      <c r="B27" s="22">
        <v>6004</v>
      </c>
      <c r="C27" s="22">
        <v>293.848</v>
      </c>
      <c r="D27" s="27">
        <f t="shared" si="0"/>
        <v>48.94203864090606</v>
      </c>
      <c r="E27" s="45">
        <f t="shared" si="1"/>
        <v>1.0416666666666665</v>
      </c>
      <c r="F27" s="46">
        <f t="shared" si="2"/>
        <v>26.040000000000003</v>
      </c>
    </row>
    <row r="28" spans="1:6" ht="12.75">
      <c r="A28" s="21" t="s">
        <v>46</v>
      </c>
      <c r="B28" s="22">
        <v>6343</v>
      </c>
      <c r="C28" s="22">
        <v>319.533</v>
      </c>
      <c r="D28" s="22">
        <f t="shared" si="0"/>
        <v>50.375689736717646</v>
      </c>
      <c r="E28" s="45">
        <f t="shared" si="1"/>
        <v>1.0416666666666665</v>
      </c>
      <c r="F28" s="46">
        <f t="shared" si="2"/>
        <v>27.08166666666667</v>
      </c>
    </row>
    <row r="29" spans="1:6" ht="12.75">
      <c r="A29" s="21" t="s">
        <v>44</v>
      </c>
      <c r="B29" s="22">
        <v>4999</v>
      </c>
      <c r="C29" s="22">
        <v>253.749</v>
      </c>
      <c r="D29" s="27">
        <f t="shared" si="0"/>
        <v>50.75995199039808</v>
      </c>
      <c r="E29" s="45">
        <f t="shared" si="1"/>
        <v>1.0416666666666665</v>
      </c>
      <c r="F29" s="46">
        <f t="shared" si="2"/>
        <v>28.12333333333334</v>
      </c>
    </row>
    <row r="30" spans="1:6" ht="12.75">
      <c r="A30" s="21" t="s">
        <v>70</v>
      </c>
      <c r="B30" s="22">
        <v>4464</v>
      </c>
      <c r="C30" s="23">
        <v>226.605</v>
      </c>
      <c r="D30" s="23">
        <f t="shared" si="0"/>
        <v>50.7627688172043</v>
      </c>
      <c r="E30" s="45">
        <f t="shared" si="1"/>
        <v>1.0416666666666665</v>
      </c>
      <c r="F30" s="46">
        <f t="shared" si="2"/>
        <v>29.165000000000006</v>
      </c>
    </row>
    <row r="31" spans="1:6" ht="12.75">
      <c r="A31" s="21" t="s">
        <v>15</v>
      </c>
      <c r="B31" s="22">
        <v>6139</v>
      </c>
      <c r="C31" s="22">
        <v>325.203</v>
      </c>
      <c r="D31" s="27">
        <f t="shared" si="0"/>
        <v>52.973285551392735</v>
      </c>
      <c r="E31" s="45">
        <f t="shared" si="1"/>
        <v>1.0416666666666665</v>
      </c>
      <c r="F31" s="46">
        <f t="shared" si="2"/>
        <v>30.206666666666674</v>
      </c>
    </row>
    <row r="32" spans="1:6" ht="12.75">
      <c r="A32" s="21" t="s">
        <v>11</v>
      </c>
      <c r="B32" s="22">
        <v>5529</v>
      </c>
      <c r="C32" s="23">
        <v>295.269</v>
      </c>
      <c r="D32" s="26">
        <f t="shared" si="0"/>
        <v>53.40368963646229</v>
      </c>
      <c r="E32" s="45">
        <f t="shared" si="1"/>
        <v>1.0416666666666665</v>
      </c>
      <c r="F32" s="46">
        <f t="shared" si="2"/>
        <v>31.248333333333342</v>
      </c>
    </row>
    <row r="33" spans="1:6" ht="12.75">
      <c r="A33" s="21" t="s">
        <v>12</v>
      </c>
      <c r="B33" s="22">
        <v>5229</v>
      </c>
      <c r="C33" s="22">
        <v>288.568</v>
      </c>
      <c r="D33" s="27">
        <f t="shared" si="0"/>
        <v>55.186077643908966</v>
      </c>
      <c r="E33" s="45">
        <f t="shared" si="1"/>
        <v>1.0416666666666665</v>
      </c>
      <c r="F33" s="46">
        <f t="shared" si="2"/>
        <v>32.290000000000006</v>
      </c>
    </row>
    <row r="34" spans="1:6" ht="12.75">
      <c r="A34" s="28" t="s">
        <v>58</v>
      </c>
      <c r="B34" s="29">
        <v>5175</v>
      </c>
      <c r="C34" s="33">
        <v>292.921</v>
      </c>
      <c r="D34" s="34">
        <f t="shared" si="0"/>
        <v>56.60309178743962</v>
      </c>
      <c r="E34" s="56">
        <f t="shared" si="1"/>
        <v>1.0416666666666665</v>
      </c>
      <c r="F34" s="57">
        <f t="shared" si="2"/>
        <v>33.33166666666667</v>
      </c>
    </row>
    <row r="35" spans="1:6" ht="12.75">
      <c r="A35" s="28" t="s">
        <v>20</v>
      </c>
      <c r="B35" s="29">
        <v>5956</v>
      </c>
      <c r="C35" s="33">
        <v>343.327</v>
      </c>
      <c r="D35" s="34">
        <v>57</v>
      </c>
      <c r="E35" s="56">
        <f aca="true" t="shared" si="3" ref="E35:E66">1/96*100</f>
        <v>1.0416666666666665</v>
      </c>
      <c r="F35" s="57">
        <f t="shared" si="2"/>
        <v>34.373333333333335</v>
      </c>
    </row>
    <row r="36" spans="1:6" ht="12.75">
      <c r="A36" s="21" t="s">
        <v>91</v>
      </c>
      <c r="B36" s="22">
        <v>6990</v>
      </c>
      <c r="C36" s="23">
        <v>405.268</v>
      </c>
      <c r="D36" s="26">
        <f aca="true" t="shared" si="4" ref="D36:D67">C36/B36*1000</f>
        <v>57.97825464949928</v>
      </c>
      <c r="E36" s="45">
        <f t="shared" si="3"/>
        <v>1.0416666666666665</v>
      </c>
      <c r="F36" s="46">
        <f aca="true" t="shared" si="5" ref="F36:F67">E36+F35</f>
        <v>35.415</v>
      </c>
    </row>
    <row r="37" spans="1:6" ht="12.75">
      <c r="A37" s="21" t="s">
        <v>87</v>
      </c>
      <c r="B37" s="22">
        <v>3718</v>
      </c>
      <c r="C37" s="23">
        <v>216.139</v>
      </c>
      <c r="D37" s="26">
        <f t="shared" si="4"/>
        <v>58.13313609467456</v>
      </c>
      <c r="E37" s="45">
        <f t="shared" si="3"/>
        <v>1.0416666666666665</v>
      </c>
      <c r="F37" s="46">
        <f t="shared" si="5"/>
        <v>36.45666666666666</v>
      </c>
    </row>
    <row r="38" spans="1:6" ht="12.75">
      <c r="A38" s="21" t="s">
        <v>84</v>
      </c>
      <c r="B38" s="22">
        <v>5999</v>
      </c>
      <c r="C38" s="23">
        <v>350.007</v>
      </c>
      <c r="D38" s="26">
        <f t="shared" si="4"/>
        <v>58.34422403733956</v>
      </c>
      <c r="E38" s="45">
        <f t="shared" si="3"/>
        <v>1.0416666666666665</v>
      </c>
      <c r="F38" s="46">
        <f t="shared" si="5"/>
        <v>37.49833333333333</v>
      </c>
    </row>
    <row r="39" spans="1:6" ht="12.75">
      <c r="A39" s="21" t="s">
        <v>52</v>
      </c>
      <c r="B39" s="22">
        <v>5361</v>
      </c>
      <c r="C39" s="22">
        <v>312.882</v>
      </c>
      <c r="D39" s="27">
        <f t="shared" si="4"/>
        <v>58.36261891438164</v>
      </c>
      <c r="E39" s="45">
        <f t="shared" si="3"/>
        <v>1.0416666666666665</v>
      </c>
      <c r="F39" s="46">
        <f t="shared" si="5"/>
        <v>38.53999999999999</v>
      </c>
    </row>
    <row r="40" spans="1:9" ht="12.75">
      <c r="A40" s="21" t="s">
        <v>24</v>
      </c>
      <c r="B40" s="22">
        <v>8763</v>
      </c>
      <c r="C40" s="22">
        <v>512.745</v>
      </c>
      <c r="D40" s="27">
        <f t="shared" si="4"/>
        <v>58.51249572064362</v>
      </c>
      <c r="E40" s="45">
        <f t="shared" si="3"/>
        <v>1.0416666666666665</v>
      </c>
      <c r="F40" s="46">
        <f t="shared" si="5"/>
        <v>39.581666666666656</v>
      </c>
      <c r="I40">
        <f>(37+40)/2</f>
        <v>38.5</v>
      </c>
    </row>
    <row r="41" spans="1:6" ht="12.75">
      <c r="A41" s="21" t="s">
        <v>86</v>
      </c>
      <c r="B41" s="22">
        <v>5758</v>
      </c>
      <c r="C41" s="23">
        <v>353.961</v>
      </c>
      <c r="D41" s="26">
        <f t="shared" si="4"/>
        <v>61.472907259465096</v>
      </c>
      <c r="E41" s="45">
        <f t="shared" si="3"/>
        <v>1.0416666666666665</v>
      </c>
      <c r="F41" s="46">
        <f t="shared" si="5"/>
        <v>40.62333333333332</v>
      </c>
    </row>
    <row r="42" spans="1:6" ht="12.75">
      <c r="A42" s="21" t="s">
        <v>76</v>
      </c>
      <c r="B42" s="22">
        <v>8575</v>
      </c>
      <c r="C42" s="22">
        <v>547.11</v>
      </c>
      <c r="D42" s="27">
        <f t="shared" si="4"/>
        <v>63.80291545189505</v>
      </c>
      <c r="E42" s="45">
        <f t="shared" si="3"/>
        <v>1.0416666666666665</v>
      </c>
      <c r="F42" s="46">
        <f t="shared" si="5"/>
        <v>41.664999999999985</v>
      </c>
    </row>
    <row r="43" spans="1:6" ht="12.75">
      <c r="A43" s="21" t="s">
        <v>78</v>
      </c>
      <c r="B43" s="22">
        <v>6028</v>
      </c>
      <c r="C43" s="23">
        <v>387.686</v>
      </c>
      <c r="D43" s="26">
        <f t="shared" si="4"/>
        <v>64.31420039814199</v>
      </c>
      <c r="E43" s="45">
        <f t="shared" si="3"/>
        <v>1.0416666666666665</v>
      </c>
      <c r="F43" s="46">
        <f t="shared" si="5"/>
        <v>42.70666666666665</v>
      </c>
    </row>
    <row r="44" spans="1:6" ht="12.75">
      <c r="A44" s="21" t="s">
        <v>92</v>
      </c>
      <c r="B44" s="22">
        <v>5520</v>
      </c>
      <c r="C44" s="23">
        <v>358.449</v>
      </c>
      <c r="D44" s="26">
        <f t="shared" si="4"/>
        <v>64.93641304347827</v>
      </c>
      <c r="E44" s="45">
        <f t="shared" si="3"/>
        <v>1.0416666666666665</v>
      </c>
      <c r="F44" s="46">
        <f t="shared" si="5"/>
        <v>43.74833333333331</v>
      </c>
    </row>
    <row r="45" spans="1:6" ht="12.75">
      <c r="A45" s="21" t="s">
        <v>93</v>
      </c>
      <c r="B45" s="22">
        <v>5874</v>
      </c>
      <c r="C45" s="23">
        <v>382.299</v>
      </c>
      <c r="D45" s="26">
        <f t="shared" si="4"/>
        <v>65.0832482124617</v>
      </c>
      <c r="E45" s="45">
        <f t="shared" si="3"/>
        <v>1.0416666666666665</v>
      </c>
      <c r="F45" s="46">
        <f t="shared" si="5"/>
        <v>44.78999999999998</v>
      </c>
    </row>
    <row r="46" spans="1:6" ht="12.75">
      <c r="A46" s="21" t="s">
        <v>56</v>
      </c>
      <c r="B46" s="22">
        <v>8162</v>
      </c>
      <c r="C46" s="22">
        <v>564.739</v>
      </c>
      <c r="D46" s="27">
        <f t="shared" si="4"/>
        <v>69.19125214408234</v>
      </c>
      <c r="E46" s="45">
        <f t="shared" si="3"/>
        <v>1.0416666666666665</v>
      </c>
      <c r="F46" s="46">
        <f t="shared" si="5"/>
        <v>45.83166666666664</v>
      </c>
    </row>
    <row r="47" spans="1:6" ht="12.75">
      <c r="A47" s="21" t="s">
        <v>29</v>
      </c>
      <c r="B47" s="22">
        <v>6530</v>
      </c>
      <c r="C47" s="23">
        <v>453.506</v>
      </c>
      <c r="D47" s="26">
        <f t="shared" si="4"/>
        <v>69.44961715160795</v>
      </c>
      <c r="E47" s="45">
        <f t="shared" si="3"/>
        <v>1.0416666666666665</v>
      </c>
      <c r="F47" s="46">
        <f t="shared" si="5"/>
        <v>46.873333333333306</v>
      </c>
    </row>
    <row r="48" spans="1:6" ht="12.75">
      <c r="A48" s="21" t="s">
        <v>31</v>
      </c>
      <c r="B48" s="22">
        <v>5880</v>
      </c>
      <c r="C48" s="22">
        <v>413.595</v>
      </c>
      <c r="D48" s="27">
        <f t="shared" si="4"/>
        <v>70.33928571428572</v>
      </c>
      <c r="E48" s="45">
        <f t="shared" si="3"/>
        <v>1.0416666666666665</v>
      </c>
      <c r="F48" s="46">
        <f t="shared" si="5"/>
        <v>47.91499999999997</v>
      </c>
    </row>
    <row r="49" spans="1:6" ht="12.75">
      <c r="A49" s="21" t="s">
        <v>6</v>
      </c>
      <c r="B49" s="22">
        <v>7369</v>
      </c>
      <c r="C49" s="23">
        <v>536.682</v>
      </c>
      <c r="D49" s="26">
        <f t="shared" si="4"/>
        <v>72.82969195277514</v>
      </c>
      <c r="E49" s="45">
        <f t="shared" si="3"/>
        <v>1.0416666666666665</v>
      </c>
      <c r="F49" s="46">
        <f t="shared" si="5"/>
        <v>48.956666666666635</v>
      </c>
    </row>
    <row r="50" spans="1:6" ht="12.75">
      <c r="A50" s="28" t="s">
        <v>68</v>
      </c>
      <c r="B50" s="29">
        <v>7970</v>
      </c>
      <c r="C50" s="29">
        <v>613.51</v>
      </c>
      <c r="D50" s="30">
        <f t="shared" si="4"/>
        <v>76.97741530740277</v>
      </c>
      <c r="E50" s="56">
        <f t="shared" si="3"/>
        <v>1.0416666666666665</v>
      </c>
      <c r="F50" s="57">
        <f t="shared" si="5"/>
        <v>49.9983333333333</v>
      </c>
    </row>
    <row r="51" spans="1:6" ht="12.75">
      <c r="A51" s="28" t="s">
        <v>25</v>
      </c>
      <c r="B51" s="29">
        <v>6878</v>
      </c>
      <c r="C51" s="29">
        <v>557.005</v>
      </c>
      <c r="D51" s="30">
        <f t="shared" si="4"/>
        <v>80.9835708054667</v>
      </c>
      <c r="E51" s="56">
        <f t="shared" si="3"/>
        <v>1.0416666666666665</v>
      </c>
      <c r="F51" s="57">
        <f t="shared" si="5"/>
        <v>51.039999999999964</v>
      </c>
    </row>
    <row r="52" spans="1:6" ht="12.75">
      <c r="A52" s="21" t="s">
        <v>69</v>
      </c>
      <c r="B52" s="22">
        <v>7645</v>
      </c>
      <c r="C52" s="22">
        <v>620.396</v>
      </c>
      <c r="D52" s="27">
        <f t="shared" si="4"/>
        <v>81.15055591890123</v>
      </c>
      <c r="E52" s="45">
        <f t="shared" si="3"/>
        <v>1.0416666666666665</v>
      </c>
      <c r="F52" s="46">
        <f t="shared" si="5"/>
        <v>52.08166666666663</v>
      </c>
    </row>
    <row r="53" spans="1:6" ht="12.75">
      <c r="A53" s="21" t="s">
        <v>55</v>
      </c>
      <c r="B53" s="22">
        <v>5938</v>
      </c>
      <c r="C53" s="23">
        <v>485.116</v>
      </c>
      <c r="D53" s="26">
        <f t="shared" si="4"/>
        <v>81.6968676321994</v>
      </c>
      <c r="E53" s="45">
        <f t="shared" si="3"/>
        <v>1.0416666666666665</v>
      </c>
      <c r="F53" s="46">
        <f t="shared" si="5"/>
        <v>53.12333333333329</v>
      </c>
    </row>
    <row r="54" spans="1:6" ht="12.75">
      <c r="A54" s="21" t="s">
        <v>21</v>
      </c>
      <c r="B54" s="22">
        <v>6864</v>
      </c>
      <c r="C54" s="23">
        <v>580.521</v>
      </c>
      <c r="D54" s="26">
        <f t="shared" si="4"/>
        <v>84.57473776223776</v>
      </c>
      <c r="E54" s="45">
        <f t="shared" si="3"/>
        <v>1.0416666666666665</v>
      </c>
      <c r="F54" s="46">
        <f t="shared" si="5"/>
        <v>54.16499999999996</v>
      </c>
    </row>
    <row r="55" spans="1:6" ht="12.75">
      <c r="A55" s="21" t="s">
        <v>90</v>
      </c>
      <c r="B55" s="22">
        <v>6720</v>
      </c>
      <c r="C55" s="23">
        <v>569.33</v>
      </c>
      <c r="D55" s="26">
        <f t="shared" si="4"/>
        <v>84.7217261904762</v>
      </c>
      <c r="E55" s="45">
        <f t="shared" si="3"/>
        <v>1.0416666666666665</v>
      </c>
      <c r="F55" s="46">
        <f t="shared" si="5"/>
        <v>55.20666666666662</v>
      </c>
    </row>
    <row r="56" spans="1:6" ht="12.75">
      <c r="A56" s="21" t="s">
        <v>77</v>
      </c>
      <c r="B56" s="22">
        <v>6206</v>
      </c>
      <c r="C56" s="23">
        <v>540.374</v>
      </c>
      <c r="D56" s="26">
        <f t="shared" si="4"/>
        <v>87.07283274250726</v>
      </c>
      <c r="E56" s="45">
        <f t="shared" si="3"/>
        <v>1.0416666666666665</v>
      </c>
      <c r="F56" s="46">
        <f t="shared" si="5"/>
        <v>56.248333333333285</v>
      </c>
    </row>
    <row r="57" spans="1:6" ht="12.75">
      <c r="A57" s="21" t="s">
        <v>85</v>
      </c>
      <c r="B57" s="22">
        <v>6170</v>
      </c>
      <c r="C57" s="23">
        <v>558.976</v>
      </c>
      <c r="D57" s="26">
        <f t="shared" si="4"/>
        <v>90.59578606158833</v>
      </c>
      <c r="E57" s="45">
        <f t="shared" si="3"/>
        <v>1.0416666666666665</v>
      </c>
      <c r="F57" s="46">
        <f t="shared" si="5"/>
        <v>57.28999999999995</v>
      </c>
    </row>
    <row r="58" spans="1:6" ht="12.75">
      <c r="A58" s="21" t="s">
        <v>30</v>
      </c>
      <c r="B58" s="22">
        <v>6040</v>
      </c>
      <c r="C58" s="23">
        <v>553.711</v>
      </c>
      <c r="D58" s="26">
        <f t="shared" si="4"/>
        <v>91.67400662251656</v>
      </c>
      <c r="E58" s="45">
        <f t="shared" si="3"/>
        <v>1.0416666666666665</v>
      </c>
      <c r="F58" s="46">
        <f t="shared" si="5"/>
        <v>58.331666666666614</v>
      </c>
    </row>
    <row r="59" spans="1:6" ht="12.75">
      <c r="A59" s="21" t="s">
        <v>42</v>
      </c>
      <c r="B59" s="22">
        <v>6127</v>
      </c>
      <c r="C59" s="22">
        <v>565.021</v>
      </c>
      <c r="D59" s="27">
        <f t="shared" si="4"/>
        <v>92.21821446058429</v>
      </c>
      <c r="E59" s="45">
        <f t="shared" si="3"/>
        <v>1.0416666666666665</v>
      </c>
      <c r="F59" s="46">
        <f t="shared" si="5"/>
        <v>59.37333333333328</v>
      </c>
    </row>
    <row r="60" spans="1:6" ht="12.75">
      <c r="A60" s="21" t="s">
        <v>50</v>
      </c>
      <c r="B60" s="22">
        <v>6775</v>
      </c>
      <c r="C60" s="22">
        <v>631.268</v>
      </c>
      <c r="D60" s="27">
        <f t="shared" si="4"/>
        <v>93.17608856088562</v>
      </c>
      <c r="E60" s="45">
        <f t="shared" si="3"/>
        <v>1.0416666666666665</v>
      </c>
      <c r="F60" s="46">
        <f t="shared" si="5"/>
        <v>60.41499999999994</v>
      </c>
    </row>
    <row r="61" spans="1:6" ht="12.75">
      <c r="A61" s="21" t="s">
        <v>5</v>
      </c>
      <c r="B61" s="22">
        <v>5762</v>
      </c>
      <c r="C61" s="23">
        <v>540.237</v>
      </c>
      <c r="D61" s="26">
        <f t="shared" si="4"/>
        <v>93.75859076709474</v>
      </c>
      <c r="E61" s="45">
        <f t="shared" si="3"/>
        <v>1.0416666666666665</v>
      </c>
      <c r="F61" s="46">
        <f t="shared" si="5"/>
        <v>61.45666666666661</v>
      </c>
    </row>
    <row r="62" spans="1:6" ht="12.75">
      <c r="A62" s="21" t="s">
        <v>28</v>
      </c>
      <c r="B62" s="22">
        <v>5234</v>
      </c>
      <c r="C62" s="22">
        <v>506.414</v>
      </c>
      <c r="D62" s="27">
        <f t="shared" si="4"/>
        <v>96.7546809323653</v>
      </c>
      <c r="E62" s="45">
        <f t="shared" si="3"/>
        <v>1.0416666666666665</v>
      </c>
      <c r="F62" s="46">
        <f t="shared" si="5"/>
        <v>62.49833333333327</v>
      </c>
    </row>
    <row r="63" spans="1:6" ht="12.75">
      <c r="A63" s="21" t="s">
        <v>61</v>
      </c>
      <c r="B63" s="22">
        <v>6823</v>
      </c>
      <c r="C63" s="22">
        <v>669.708</v>
      </c>
      <c r="D63" s="27">
        <f t="shared" si="4"/>
        <v>98.15447750256486</v>
      </c>
      <c r="E63" s="45">
        <f t="shared" si="3"/>
        <v>1.0416666666666665</v>
      </c>
      <c r="F63" s="46">
        <f t="shared" si="5"/>
        <v>63.539999999999935</v>
      </c>
    </row>
    <row r="64" spans="1:6" ht="12.75">
      <c r="A64" s="21" t="s">
        <v>71</v>
      </c>
      <c r="B64" s="22">
        <v>4116</v>
      </c>
      <c r="C64" s="22">
        <v>414.341</v>
      </c>
      <c r="D64" s="27">
        <f t="shared" si="4"/>
        <v>100.6659378036929</v>
      </c>
      <c r="E64" s="45">
        <f t="shared" si="3"/>
        <v>1.0416666666666665</v>
      </c>
      <c r="F64" s="46">
        <f t="shared" si="5"/>
        <v>64.5816666666666</v>
      </c>
    </row>
    <row r="65" spans="1:6" ht="12.75">
      <c r="A65" s="21" t="s">
        <v>54</v>
      </c>
      <c r="B65" s="22">
        <v>7166</v>
      </c>
      <c r="C65" s="23">
        <v>750.091</v>
      </c>
      <c r="D65" s="26">
        <f t="shared" si="4"/>
        <v>104.67359754395758</v>
      </c>
      <c r="E65" s="45">
        <f t="shared" si="3"/>
        <v>1.0416666666666665</v>
      </c>
      <c r="F65" s="46">
        <f t="shared" si="5"/>
        <v>65.62333333333328</v>
      </c>
    </row>
    <row r="66" spans="1:6" ht="12.75">
      <c r="A66" s="28" t="s">
        <v>35</v>
      </c>
      <c r="B66" s="29">
        <v>5853</v>
      </c>
      <c r="C66" s="29">
        <v>656.404</v>
      </c>
      <c r="D66" s="30">
        <f t="shared" si="4"/>
        <v>112.14830001708526</v>
      </c>
      <c r="E66" s="56">
        <f t="shared" si="3"/>
        <v>1.0416666666666665</v>
      </c>
      <c r="F66" s="57">
        <f t="shared" si="5"/>
        <v>66.66499999999995</v>
      </c>
    </row>
    <row r="67" spans="1:6" ht="12.75">
      <c r="A67" s="28" t="s">
        <v>18</v>
      </c>
      <c r="B67" s="29">
        <v>5548</v>
      </c>
      <c r="C67" s="33">
        <v>659.74</v>
      </c>
      <c r="D67" s="34">
        <f t="shared" si="4"/>
        <v>118.91492429704398</v>
      </c>
      <c r="E67" s="56">
        <f aca="true" t="shared" si="6" ref="E67:E98">1/96*100</f>
        <v>1.0416666666666665</v>
      </c>
      <c r="F67" s="57">
        <f t="shared" si="5"/>
        <v>67.70666666666662</v>
      </c>
    </row>
    <row r="68" spans="1:6" ht="12.75">
      <c r="A68" s="21" t="s">
        <v>32</v>
      </c>
      <c r="B68" s="22">
        <v>6733</v>
      </c>
      <c r="C68" s="22">
        <v>868.149</v>
      </c>
      <c r="D68" s="27">
        <f aca="true" t="shared" si="7" ref="D68:D98">C68/B68*1000</f>
        <v>128.93940294073963</v>
      </c>
      <c r="E68" s="45">
        <f t="shared" si="6"/>
        <v>1.0416666666666665</v>
      </c>
      <c r="F68" s="46">
        <f aca="true" t="shared" si="8" ref="F68:F98">E68+F67</f>
        <v>68.74833333333329</v>
      </c>
    </row>
    <row r="69" spans="1:6" ht="12.75">
      <c r="A69" s="21" t="s">
        <v>40</v>
      </c>
      <c r="B69" s="22">
        <v>6775</v>
      </c>
      <c r="C69" s="22">
        <v>899.216</v>
      </c>
      <c r="D69" s="27">
        <f t="shared" si="7"/>
        <v>132.72560885608857</v>
      </c>
      <c r="E69" s="45">
        <f t="shared" si="6"/>
        <v>1.0416666666666665</v>
      </c>
      <c r="F69" s="46">
        <f t="shared" si="8"/>
        <v>69.78999999999996</v>
      </c>
    </row>
    <row r="70" spans="1:6" ht="12.75">
      <c r="A70" s="21" t="s">
        <v>65</v>
      </c>
      <c r="B70" s="22">
        <v>5860</v>
      </c>
      <c r="C70" s="23">
        <v>778.456</v>
      </c>
      <c r="D70" s="26">
        <f t="shared" si="7"/>
        <v>132.84232081911262</v>
      </c>
      <c r="E70" s="45">
        <f t="shared" si="6"/>
        <v>1.0416666666666665</v>
      </c>
      <c r="F70" s="46">
        <f t="shared" si="8"/>
        <v>70.83166666666664</v>
      </c>
    </row>
    <row r="71" spans="1:6" ht="12.75">
      <c r="A71" s="21" t="s">
        <v>38</v>
      </c>
      <c r="B71" s="22">
        <v>10000</v>
      </c>
      <c r="C71" s="23">
        <v>1344.113</v>
      </c>
      <c r="D71" s="26">
        <f t="shared" si="7"/>
        <v>134.4113</v>
      </c>
      <c r="E71" s="45">
        <f t="shared" si="6"/>
        <v>1.0416666666666665</v>
      </c>
      <c r="F71" s="46">
        <f t="shared" si="8"/>
        <v>71.8733333333333</v>
      </c>
    </row>
    <row r="72" spans="1:6" ht="12.75">
      <c r="A72" s="21" t="s">
        <v>59</v>
      </c>
      <c r="B72" s="22">
        <v>5246</v>
      </c>
      <c r="C72" s="23">
        <v>720.382</v>
      </c>
      <c r="D72" s="26">
        <f t="shared" si="7"/>
        <v>137.32024399542507</v>
      </c>
      <c r="E72" s="45">
        <f t="shared" si="6"/>
        <v>1.0416666666666665</v>
      </c>
      <c r="F72" s="46">
        <f t="shared" si="8"/>
        <v>72.91499999999998</v>
      </c>
    </row>
    <row r="73" spans="1:6" ht="12.75">
      <c r="A73" s="21" t="s">
        <v>89</v>
      </c>
      <c r="B73" s="22">
        <v>3567</v>
      </c>
      <c r="C73" s="23">
        <v>516.839</v>
      </c>
      <c r="D73" s="26">
        <f t="shared" si="7"/>
        <v>144.89458929072052</v>
      </c>
      <c r="E73" s="45">
        <f t="shared" si="6"/>
        <v>1.0416666666666665</v>
      </c>
      <c r="F73" s="46">
        <f t="shared" si="8"/>
        <v>73.95666666666665</v>
      </c>
    </row>
    <row r="74" spans="1:6" ht="12.75">
      <c r="A74" s="21" t="s">
        <v>79</v>
      </c>
      <c r="B74" s="22">
        <v>4388</v>
      </c>
      <c r="C74" s="23">
        <v>666.688</v>
      </c>
      <c r="D74" s="26">
        <f t="shared" si="7"/>
        <v>151.93436645396534</v>
      </c>
      <c r="E74" s="45">
        <f t="shared" si="6"/>
        <v>1.0416666666666665</v>
      </c>
      <c r="F74" s="46">
        <f t="shared" si="8"/>
        <v>74.99833333333332</v>
      </c>
    </row>
    <row r="75" spans="1:6" ht="12.75">
      <c r="A75" s="21" t="s">
        <v>43</v>
      </c>
      <c r="B75" s="22">
        <v>7431</v>
      </c>
      <c r="C75" s="23">
        <v>1132.855</v>
      </c>
      <c r="D75" s="26">
        <f t="shared" si="7"/>
        <v>152.44987215717939</v>
      </c>
      <c r="E75" s="45">
        <f t="shared" si="6"/>
        <v>1.0416666666666665</v>
      </c>
      <c r="F75" s="46">
        <f t="shared" si="8"/>
        <v>76.03999999999999</v>
      </c>
    </row>
    <row r="76" spans="1:6" ht="12.75">
      <c r="A76" s="21" t="s">
        <v>47</v>
      </c>
      <c r="B76" s="22">
        <v>4781</v>
      </c>
      <c r="C76" s="23">
        <v>729.854</v>
      </c>
      <c r="D76" s="26">
        <f t="shared" si="7"/>
        <v>152.65718468939554</v>
      </c>
      <c r="E76" s="45">
        <f t="shared" si="6"/>
        <v>1.0416666666666665</v>
      </c>
      <c r="F76" s="46">
        <f t="shared" si="8"/>
        <v>77.08166666666666</v>
      </c>
    </row>
    <row r="77" spans="1:6" ht="12.75">
      <c r="A77" s="21" t="s">
        <v>39</v>
      </c>
      <c r="B77" s="22">
        <v>6101</v>
      </c>
      <c r="C77" s="22">
        <v>957.637</v>
      </c>
      <c r="D77" s="27">
        <f t="shared" si="7"/>
        <v>156.96394033764955</v>
      </c>
      <c r="E77" s="45">
        <f t="shared" si="6"/>
        <v>1.0416666666666665</v>
      </c>
      <c r="F77" s="46">
        <f t="shared" si="8"/>
        <v>78.12333333333333</v>
      </c>
    </row>
    <row r="78" spans="1:6" ht="12.75">
      <c r="A78" s="21" t="s">
        <v>88</v>
      </c>
      <c r="B78" s="22">
        <v>5973</v>
      </c>
      <c r="C78" s="23">
        <v>944.158</v>
      </c>
      <c r="D78" s="26">
        <f t="shared" si="7"/>
        <v>158.07098610413527</v>
      </c>
      <c r="E78" s="45">
        <f t="shared" si="6"/>
        <v>1.0416666666666665</v>
      </c>
      <c r="F78" s="46">
        <f t="shared" si="8"/>
        <v>79.165</v>
      </c>
    </row>
    <row r="79" spans="1:6" ht="12.75">
      <c r="A79" s="21" t="s">
        <v>62</v>
      </c>
      <c r="B79" s="22">
        <v>6216</v>
      </c>
      <c r="C79" s="23">
        <v>1030.605</v>
      </c>
      <c r="D79" s="26">
        <f t="shared" si="7"/>
        <v>165.79874517374517</v>
      </c>
      <c r="E79" s="45">
        <f t="shared" si="6"/>
        <v>1.0416666666666665</v>
      </c>
      <c r="F79" s="46">
        <f t="shared" si="8"/>
        <v>80.20666666666668</v>
      </c>
    </row>
    <row r="80" spans="1:6" ht="12.75">
      <c r="A80" s="21" t="s">
        <v>49</v>
      </c>
      <c r="B80" s="22">
        <v>6815</v>
      </c>
      <c r="C80" s="23">
        <v>1181.298</v>
      </c>
      <c r="D80" s="26">
        <f t="shared" si="7"/>
        <v>173.33793103448275</v>
      </c>
      <c r="E80" s="45">
        <f t="shared" si="6"/>
        <v>1.0416666666666665</v>
      </c>
      <c r="F80" s="46">
        <f t="shared" si="8"/>
        <v>81.24833333333335</v>
      </c>
    </row>
    <row r="81" spans="1:6" ht="12.75">
      <c r="A81" s="21" t="s">
        <v>36</v>
      </c>
      <c r="B81" s="22">
        <v>6309</v>
      </c>
      <c r="C81" s="23">
        <v>1116.873</v>
      </c>
      <c r="D81" s="26">
        <f t="shared" si="7"/>
        <v>177.02853067047076</v>
      </c>
      <c r="E81" s="45">
        <f t="shared" si="6"/>
        <v>1.0416666666666665</v>
      </c>
      <c r="F81" s="46">
        <f t="shared" si="8"/>
        <v>82.29000000000002</v>
      </c>
    </row>
    <row r="82" spans="1:6" ht="12.75">
      <c r="A82" s="28" t="s">
        <v>81</v>
      </c>
      <c r="B82" s="29">
        <v>6278</v>
      </c>
      <c r="C82" s="33">
        <v>1244.08</v>
      </c>
      <c r="D82" s="34">
        <f t="shared" si="7"/>
        <v>198.1650207072316</v>
      </c>
      <c r="E82" s="56">
        <f t="shared" si="6"/>
        <v>1.0416666666666665</v>
      </c>
      <c r="F82" s="57">
        <f t="shared" si="8"/>
        <v>83.33166666666669</v>
      </c>
    </row>
    <row r="83" spans="1:6" ht="12.75">
      <c r="A83" s="28" t="s">
        <v>73</v>
      </c>
      <c r="B83" s="29">
        <v>3525</v>
      </c>
      <c r="C83" s="33">
        <v>726.527</v>
      </c>
      <c r="D83" s="30">
        <f t="shared" si="7"/>
        <v>206.10695035460995</v>
      </c>
      <c r="E83" s="56">
        <f t="shared" si="6"/>
        <v>1.0416666666666665</v>
      </c>
      <c r="F83" s="57">
        <f t="shared" si="8"/>
        <v>84.37333333333336</v>
      </c>
    </row>
    <row r="84" spans="1:6" ht="12.75">
      <c r="A84" s="21" t="s">
        <v>82</v>
      </c>
      <c r="B84" s="22">
        <v>5915</v>
      </c>
      <c r="C84" s="37">
        <v>1242.252</v>
      </c>
      <c r="D84" s="27">
        <f t="shared" si="7"/>
        <v>210.01724429416737</v>
      </c>
      <c r="E84" s="45">
        <f t="shared" si="6"/>
        <v>1.0416666666666665</v>
      </c>
      <c r="F84" s="46">
        <f t="shared" si="8"/>
        <v>85.41500000000003</v>
      </c>
    </row>
    <row r="85" spans="1:6" ht="12.75">
      <c r="A85" s="21" t="s">
        <v>67</v>
      </c>
      <c r="B85" s="22">
        <v>6671</v>
      </c>
      <c r="C85" s="23">
        <v>1447.543</v>
      </c>
      <c r="D85" s="26">
        <f t="shared" si="7"/>
        <v>216.9904062359466</v>
      </c>
      <c r="E85" s="45">
        <f t="shared" si="6"/>
        <v>1.0416666666666665</v>
      </c>
      <c r="F85" s="46">
        <f t="shared" si="8"/>
        <v>86.4566666666667</v>
      </c>
    </row>
    <row r="86" spans="1:6" ht="12.75">
      <c r="A86" s="21" t="s">
        <v>72</v>
      </c>
      <c r="B86" s="22">
        <v>4755</v>
      </c>
      <c r="C86" s="23">
        <v>1058.049</v>
      </c>
      <c r="D86" s="27">
        <f t="shared" si="7"/>
        <v>222.5129337539432</v>
      </c>
      <c r="E86" s="45">
        <f t="shared" si="6"/>
        <v>1.0416666666666665</v>
      </c>
      <c r="F86" s="46">
        <f t="shared" si="8"/>
        <v>87.49833333333338</v>
      </c>
    </row>
    <row r="87" spans="1:6" ht="12.75">
      <c r="A87" s="21" t="s">
        <v>95</v>
      </c>
      <c r="B87" s="22">
        <v>609</v>
      </c>
      <c r="C87" s="22">
        <v>139.62</v>
      </c>
      <c r="D87" s="27">
        <f t="shared" si="7"/>
        <v>229.2610837438424</v>
      </c>
      <c r="E87" s="45">
        <f t="shared" si="6"/>
        <v>1.0416666666666665</v>
      </c>
      <c r="F87" s="46">
        <f t="shared" si="8"/>
        <v>88.54000000000005</v>
      </c>
    </row>
    <row r="88" spans="1:6" ht="12.75">
      <c r="A88" s="21" t="s">
        <v>10</v>
      </c>
      <c r="B88" s="22">
        <v>4299</v>
      </c>
      <c r="C88" s="23">
        <v>1053.027</v>
      </c>
      <c r="D88" s="26">
        <f t="shared" si="7"/>
        <v>244.94696441032798</v>
      </c>
      <c r="E88" s="45">
        <f t="shared" si="6"/>
        <v>1.0416666666666665</v>
      </c>
      <c r="F88" s="46">
        <f t="shared" si="8"/>
        <v>89.58166666666672</v>
      </c>
    </row>
    <row r="89" spans="1:6" ht="12.75">
      <c r="A89" s="21" t="s">
        <v>17</v>
      </c>
      <c r="B89" s="22">
        <v>5087</v>
      </c>
      <c r="C89" s="23">
        <v>1882.928</v>
      </c>
      <c r="D89" s="26">
        <f t="shared" si="7"/>
        <v>370.1450756831138</v>
      </c>
      <c r="E89" s="45">
        <f t="shared" si="6"/>
        <v>1.0416666666666665</v>
      </c>
      <c r="F89" s="46">
        <f t="shared" si="8"/>
        <v>90.62333333333339</v>
      </c>
    </row>
    <row r="90" spans="1:7" ht="12.75">
      <c r="A90" s="21" t="s">
        <v>64</v>
      </c>
      <c r="B90" s="22">
        <v>5743</v>
      </c>
      <c r="C90" s="23">
        <v>2573.591</v>
      </c>
      <c r="D90" s="26">
        <f t="shared" si="7"/>
        <v>448.1265888908236</v>
      </c>
      <c r="E90" s="45">
        <f t="shared" si="6"/>
        <v>1.0416666666666665</v>
      </c>
      <c r="F90" s="46">
        <f t="shared" si="8"/>
        <v>91.66500000000006</v>
      </c>
      <c r="G90">
        <f>96/6</f>
        <v>16</v>
      </c>
    </row>
    <row r="91" spans="1:6" ht="12.75">
      <c r="A91" s="21" t="s">
        <v>74</v>
      </c>
      <c r="B91" s="22">
        <v>3249</v>
      </c>
      <c r="C91" s="23">
        <v>1631.544</v>
      </c>
      <c r="D91" s="26">
        <f t="shared" si="7"/>
        <v>502.168051708218</v>
      </c>
      <c r="E91" s="45">
        <f t="shared" si="6"/>
        <v>1.0416666666666665</v>
      </c>
      <c r="F91" s="46">
        <f t="shared" si="8"/>
        <v>92.70666666666673</v>
      </c>
    </row>
    <row r="92" spans="1:6" ht="12.75">
      <c r="A92" s="21" t="s">
        <v>83</v>
      </c>
      <c r="B92" s="22">
        <v>2284</v>
      </c>
      <c r="C92" s="23">
        <v>1381.274</v>
      </c>
      <c r="D92" s="26">
        <f t="shared" si="7"/>
        <v>604.7609457092819</v>
      </c>
      <c r="E92" s="45">
        <f t="shared" si="6"/>
        <v>1.0416666666666665</v>
      </c>
      <c r="F92" s="46">
        <f t="shared" si="8"/>
        <v>93.7483333333334</v>
      </c>
    </row>
    <row r="93" spans="1:6" ht="12.75">
      <c r="A93" s="21" t="s">
        <v>96</v>
      </c>
      <c r="B93" s="22">
        <v>1804</v>
      </c>
      <c r="C93" s="23">
        <v>1163.582</v>
      </c>
      <c r="D93" s="27">
        <f t="shared" si="7"/>
        <v>645.0011086474502</v>
      </c>
      <c r="E93" s="45">
        <f t="shared" si="6"/>
        <v>1.0416666666666665</v>
      </c>
      <c r="F93" s="46">
        <f t="shared" si="8"/>
        <v>94.79000000000008</v>
      </c>
    </row>
    <row r="94" spans="1:6" ht="12.75">
      <c r="A94" s="21" t="s">
        <v>100</v>
      </c>
      <c r="B94" s="22">
        <v>1246</v>
      </c>
      <c r="C94" s="23">
        <v>1130.647</v>
      </c>
      <c r="D94" s="27">
        <f t="shared" si="7"/>
        <v>907.4213483146067</v>
      </c>
      <c r="E94" s="45">
        <f t="shared" si="6"/>
        <v>1.0416666666666665</v>
      </c>
      <c r="F94" s="46">
        <f t="shared" si="8"/>
        <v>95.83166666666675</v>
      </c>
    </row>
    <row r="95" spans="1:6" ht="12.75">
      <c r="A95" s="21" t="s">
        <v>99</v>
      </c>
      <c r="B95" s="22">
        <v>245</v>
      </c>
      <c r="C95" s="23">
        <v>1251.11</v>
      </c>
      <c r="D95" s="26">
        <f t="shared" si="7"/>
        <v>5106.5714285714275</v>
      </c>
      <c r="E95" s="45">
        <f t="shared" si="6"/>
        <v>1.0416666666666665</v>
      </c>
      <c r="F95" s="46">
        <f t="shared" si="8"/>
        <v>96.87333333333342</v>
      </c>
    </row>
    <row r="96" spans="1:6" ht="12.75">
      <c r="A96" s="21" t="s">
        <v>98</v>
      </c>
      <c r="B96" s="22">
        <v>236</v>
      </c>
      <c r="C96" s="23">
        <v>1407.88</v>
      </c>
      <c r="D96" s="26">
        <f t="shared" si="7"/>
        <v>5965.593220338984</v>
      </c>
      <c r="E96" s="45">
        <f t="shared" si="6"/>
        <v>1.0416666666666665</v>
      </c>
      <c r="F96" s="46">
        <f t="shared" si="8"/>
        <v>97.91500000000009</v>
      </c>
    </row>
    <row r="97" spans="1:6" ht="12.75">
      <c r="A97" s="21" t="s">
        <v>97</v>
      </c>
      <c r="B97" s="22">
        <v>176</v>
      </c>
      <c r="C97" s="23">
        <v>1481.397</v>
      </c>
      <c r="D97" s="26">
        <f t="shared" si="7"/>
        <v>8417.028409090908</v>
      </c>
      <c r="E97" s="45">
        <f t="shared" si="6"/>
        <v>1.0416666666666665</v>
      </c>
      <c r="F97" s="46">
        <f t="shared" si="8"/>
        <v>98.95666666666676</v>
      </c>
    </row>
    <row r="98" spans="1:6" ht="13.5" thickBot="1">
      <c r="A98" s="39" t="s">
        <v>80</v>
      </c>
      <c r="B98" s="40">
        <v>105</v>
      </c>
      <c r="C98" s="41">
        <v>2168.005</v>
      </c>
      <c r="D98" s="42">
        <f t="shared" si="7"/>
        <v>20647.666666666664</v>
      </c>
      <c r="E98" s="47">
        <f t="shared" si="6"/>
        <v>1.0416666666666665</v>
      </c>
      <c r="F98" s="48">
        <f t="shared" si="8"/>
        <v>99.99833333333343</v>
      </c>
    </row>
    <row r="99" spans="1:4" ht="12.75">
      <c r="A99" s="4"/>
      <c r="B99" s="1"/>
      <c r="C99" s="1"/>
      <c r="D99" s="1"/>
    </row>
    <row r="100" spans="1:4" ht="45" customHeight="1">
      <c r="A100" s="71" t="s">
        <v>101</v>
      </c>
      <c r="B100" s="72"/>
      <c r="C100" s="72"/>
      <c r="D100" s="73"/>
    </row>
    <row r="101" spans="1:4" ht="27" customHeight="1">
      <c r="A101" s="74" t="s">
        <v>102</v>
      </c>
      <c r="B101" s="75"/>
      <c r="C101" s="75"/>
      <c r="D101" s="76"/>
    </row>
  </sheetData>
  <mergeCells count="3">
    <mergeCell ref="A1:D1"/>
    <mergeCell ref="A100:D100"/>
    <mergeCell ref="A101:D101"/>
  </mergeCells>
  <printOptions/>
  <pageMargins left="0.75" right="0.75" top="0.64" bottom="0.48" header="0.23" footer="0.24"/>
  <pageSetup horizontalDpi="1200" verticalDpi="1200" orientation="portrait" paperSize="9" r:id="rId2"/>
  <headerFooter alignWithMargins="0">
    <oddHeader>&amp;CU 303 - Séance 2</oddHeader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40" sqref="C40"/>
    </sheetView>
  </sheetViews>
  <sheetFormatPr defaultColWidth="11.421875" defaultRowHeight="12.75"/>
  <cols>
    <col min="2" max="2" width="24.00390625" style="0" customWidth="1"/>
    <col min="3" max="3" width="21.28125" style="0" customWidth="1"/>
  </cols>
  <sheetData>
    <row r="1" spans="1:3" ht="12.75">
      <c r="A1" s="77" t="s">
        <v>115</v>
      </c>
      <c r="B1" s="78"/>
      <c r="C1" s="79"/>
    </row>
    <row r="2" spans="1:3" ht="12.75">
      <c r="A2" s="80"/>
      <c r="B2" s="81"/>
      <c r="C2" s="82"/>
    </row>
    <row r="3" spans="1:3" ht="12.75">
      <c r="A3" s="58"/>
      <c r="B3" s="59" t="s">
        <v>106</v>
      </c>
      <c r="C3" s="60" t="s">
        <v>107</v>
      </c>
    </row>
    <row r="4" spans="1:3" ht="12.75">
      <c r="A4" s="58" t="s">
        <v>108</v>
      </c>
      <c r="B4" s="62">
        <v>15</v>
      </c>
      <c r="C4" s="63">
        <f>B4+2947.6</f>
        <v>2962.6</v>
      </c>
    </row>
    <row r="5" spans="1:3" ht="12.75">
      <c r="A5" s="58" t="s">
        <v>109</v>
      </c>
      <c r="B5" s="62">
        <f aca="true" t="shared" si="0" ref="B5:B10">C4</f>
        <v>2962.6</v>
      </c>
      <c r="C5" s="63">
        <f aca="true" t="shared" si="1" ref="C5:C10">B5+2947.6</f>
        <v>5910.2</v>
      </c>
    </row>
    <row r="6" spans="1:3" ht="12.75">
      <c r="A6" s="58" t="s">
        <v>110</v>
      </c>
      <c r="B6" s="62">
        <f t="shared" si="0"/>
        <v>5910.2</v>
      </c>
      <c r="C6" s="63">
        <f t="shared" si="1"/>
        <v>8857.8</v>
      </c>
    </row>
    <row r="7" spans="1:3" ht="12.75">
      <c r="A7" s="58" t="s">
        <v>111</v>
      </c>
      <c r="B7" s="62">
        <f t="shared" si="0"/>
        <v>8857.8</v>
      </c>
      <c r="C7" s="63">
        <f t="shared" si="1"/>
        <v>11805.4</v>
      </c>
    </row>
    <row r="8" spans="1:3" ht="12.75">
      <c r="A8" s="58" t="s">
        <v>112</v>
      </c>
      <c r="B8" s="62">
        <f t="shared" si="0"/>
        <v>11805.4</v>
      </c>
      <c r="C8" s="63">
        <f t="shared" si="1"/>
        <v>14753</v>
      </c>
    </row>
    <row r="9" spans="1:3" ht="12.75">
      <c r="A9" s="58" t="s">
        <v>113</v>
      </c>
      <c r="B9" s="62">
        <f t="shared" si="0"/>
        <v>14753</v>
      </c>
      <c r="C9" s="63">
        <f t="shared" si="1"/>
        <v>17700.6</v>
      </c>
    </row>
    <row r="10" spans="1:3" ht="12.75">
      <c r="A10" s="61" t="s">
        <v>114</v>
      </c>
      <c r="B10" s="64">
        <f t="shared" si="0"/>
        <v>17700.6</v>
      </c>
      <c r="C10" s="65">
        <f t="shared" si="1"/>
        <v>20648.199999999997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zoomScale="85" zoomScaleNormal="85" workbookViewId="0" topLeftCell="A1">
      <selection activeCell="E8" sqref="E8"/>
    </sheetView>
  </sheetViews>
  <sheetFormatPr defaultColWidth="11.421875" defaultRowHeight="12.75"/>
  <cols>
    <col min="1" max="1" width="28.421875" style="5" customWidth="1"/>
    <col min="2" max="2" width="11.421875" style="5" customWidth="1"/>
    <col min="5" max="5" width="13.57421875" style="0" customWidth="1"/>
  </cols>
  <sheetData>
    <row r="1" spans="1:5" ht="23.25" customHeight="1" thickBot="1">
      <c r="A1" s="83" t="s">
        <v>0</v>
      </c>
      <c r="B1" s="84"/>
      <c r="C1" s="84"/>
      <c r="D1" s="84"/>
      <c r="E1" s="84"/>
    </row>
    <row r="2" spans="1:3" ht="13.5" thickBot="1">
      <c r="A2" s="12" t="s">
        <v>1</v>
      </c>
      <c r="B2" s="91" t="s">
        <v>116</v>
      </c>
      <c r="C2" s="92" t="s">
        <v>117</v>
      </c>
    </row>
    <row r="3" spans="1:3" ht="12.75">
      <c r="A3" s="66" t="s">
        <v>53</v>
      </c>
      <c r="B3" s="89">
        <v>14.553512676601509</v>
      </c>
      <c r="C3" s="90">
        <v>1</v>
      </c>
    </row>
    <row r="4" spans="1:3" ht="12.75">
      <c r="A4" s="67" t="s">
        <v>8</v>
      </c>
      <c r="B4" s="85">
        <v>20.726353790613718</v>
      </c>
      <c r="C4" s="86">
        <v>1</v>
      </c>
    </row>
    <row r="5" spans="1:3" ht="12.75">
      <c r="A5" s="67" t="s">
        <v>26</v>
      </c>
      <c r="B5" s="85">
        <v>22.35777178796047</v>
      </c>
      <c r="C5" s="86">
        <v>1</v>
      </c>
    </row>
    <row r="6" spans="1:3" ht="12.75">
      <c r="A6" s="67" t="s">
        <v>9</v>
      </c>
      <c r="B6" s="85">
        <v>22.7729320598306</v>
      </c>
      <c r="C6" s="86">
        <v>1</v>
      </c>
    </row>
    <row r="7" spans="1:3" ht="12.75">
      <c r="A7" s="67" t="s">
        <v>19</v>
      </c>
      <c r="B7" s="85">
        <v>26.075794621026898</v>
      </c>
      <c r="C7" s="86">
        <v>1</v>
      </c>
    </row>
    <row r="8" spans="1:3" ht="12.75">
      <c r="A8" s="67" t="s">
        <v>37</v>
      </c>
      <c r="B8" s="85">
        <v>28.24500559373502</v>
      </c>
      <c r="C8" s="86">
        <v>1</v>
      </c>
    </row>
    <row r="9" spans="1:3" ht="12.75">
      <c r="A9" s="67" t="s">
        <v>13</v>
      </c>
      <c r="B9" s="85">
        <v>28.829038854805724</v>
      </c>
      <c r="C9" s="86">
        <v>1</v>
      </c>
    </row>
    <row r="10" spans="1:3" ht="12.75">
      <c r="A10" s="67" t="s">
        <v>57</v>
      </c>
      <c r="B10" s="85">
        <v>30.678151666398325</v>
      </c>
      <c r="C10" s="86">
        <v>1</v>
      </c>
    </row>
    <row r="11" spans="1:3" ht="12.75">
      <c r="A11" s="67" t="s">
        <v>33</v>
      </c>
      <c r="B11" s="85">
        <v>30.760587942202292</v>
      </c>
      <c r="C11" s="86">
        <v>1</v>
      </c>
    </row>
    <row r="12" spans="1:3" ht="12.75">
      <c r="A12" s="67" t="s">
        <v>16</v>
      </c>
      <c r="B12" s="85">
        <v>30.960847166571263</v>
      </c>
      <c r="C12" s="86">
        <v>1</v>
      </c>
    </row>
    <row r="13" spans="1:3" ht="12.75">
      <c r="A13" s="67" t="s">
        <v>60</v>
      </c>
      <c r="B13" s="85">
        <v>31.021252616325874</v>
      </c>
      <c r="C13" s="86">
        <v>1</v>
      </c>
    </row>
    <row r="14" spans="1:3" ht="12.75">
      <c r="A14" s="67" t="s">
        <v>34</v>
      </c>
      <c r="B14" s="85">
        <v>31.52764680668667</v>
      </c>
      <c r="C14" s="86">
        <v>1</v>
      </c>
    </row>
    <row r="15" spans="1:3" ht="12.75">
      <c r="A15" s="67" t="s">
        <v>51</v>
      </c>
      <c r="B15" s="85">
        <v>31.81426106958022</v>
      </c>
      <c r="C15" s="86">
        <v>1</v>
      </c>
    </row>
    <row r="16" spans="1:3" ht="12.75">
      <c r="A16" s="67" t="s">
        <v>63</v>
      </c>
      <c r="B16" s="85">
        <v>32.70749596596743</v>
      </c>
      <c r="C16" s="86">
        <v>1</v>
      </c>
    </row>
    <row r="17" spans="1:3" ht="12.75">
      <c r="A17" s="67" t="s">
        <v>41</v>
      </c>
      <c r="B17" s="85">
        <v>34.11426888528935</v>
      </c>
      <c r="C17" s="86">
        <v>1</v>
      </c>
    </row>
    <row r="18" spans="1:3" ht="12.75">
      <c r="A18" s="67" t="s">
        <v>45</v>
      </c>
      <c r="B18" s="85">
        <v>37.07465108730931</v>
      </c>
      <c r="C18" s="86">
        <v>1</v>
      </c>
    </row>
    <row r="19" spans="1:3" ht="12.75">
      <c r="A19" s="67" t="s">
        <v>23</v>
      </c>
      <c r="B19" s="85">
        <v>40.32934949632918</v>
      </c>
      <c r="C19" s="86">
        <v>1</v>
      </c>
    </row>
    <row r="20" spans="1:3" ht="12.75">
      <c r="A20" s="67" t="s">
        <v>48</v>
      </c>
      <c r="B20" s="85">
        <v>43.20655013060076</v>
      </c>
      <c r="C20" s="86">
        <v>1</v>
      </c>
    </row>
    <row r="21" spans="1:3" ht="12.75">
      <c r="A21" s="67" t="s">
        <v>22</v>
      </c>
      <c r="B21" s="85">
        <v>43.32881824464409</v>
      </c>
      <c r="C21" s="86">
        <v>1</v>
      </c>
    </row>
    <row r="22" spans="1:3" ht="12.75">
      <c r="A22" s="67" t="s">
        <v>75</v>
      </c>
      <c r="B22" s="85">
        <v>43.516231343283586</v>
      </c>
      <c r="C22" s="86">
        <v>1</v>
      </c>
    </row>
    <row r="23" spans="1:3" ht="12.75">
      <c r="A23" s="67" t="s">
        <v>27</v>
      </c>
      <c r="B23" s="85">
        <v>43.727041942604856</v>
      </c>
      <c r="C23" s="86">
        <v>1</v>
      </c>
    </row>
    <row r="24" spans="1:3" ht="12.75">
      <c r="A24" s="67" t="s">
        <v>94</v>
      </c>
      <c r="B24" s="85">
        <v>45.4856604281675</v>
      </c>
      <c r="C24" s="86">
        <v>1</v>
      </c>
    </row>
    <row r="25" spans="1:3" ht="12.75">
      <c r="A25" s="67" t="s">
        <v>7</v>
      </c>
      <c r="B25" s="85">
        <v>46.967438692098085</v>
      </c>
      <c r="C25" s="86">
        <v>1</v>
      </c>
    </row>
    <row r="26" spans="1:3" ht="12.75">
      <c r="A26" s="67" t="s">
        <v>66</v>
      </c>
      <c r="B26" s="85">
        <v>47.92708504014419</v>
      </c>
      <c r="C26" s="86">
        <v>1</v>
      </c>
    </row>
    <row r="27" spans="1:3" ht="12.75">
      <c r="A27" s="67" t="s">
        <v>14</v>
      </c>
      <c r="B27" s="85">
        <v>48.94203864090606</v>
      </c>
      <c r="C27" s="86">
        <v>1</v>
      </c>
    </row>
    <row r="28" spans="1:3" ht="12.75">
      <c r="A28" s="67" t="s">
        <v>46</v>
      </c>
      <c r="B28" s="85">
        <v>50.375689736717646</v>
      </c>
      <c r="C28" s="86">
        <v>1</v>
      </c>
    </row>
    <row r="29" spans="1:3" ht="12.75">
      <c r="A29" s="67" t="s">
        <v>44</v>
      </c>
      <c r="B29" s="85">
        <v>50.75995199039808</v>
      </c>
      <c r="C29" s="86">
        <v>1</v>
      </c>
    </row>
    <row r="30" spans="1:3" ht="12.75">
      <c r="A30" s="67" t="s">
        <v>70</v>
      </c>
      <c r="B30" s="85">
        <v>50.7627688172043</v>
      </c>
      <c r="C30" s="86">
        <v>1</v>
      </c>
    </row>
    <row r="31" spans="1:3" ht="12.75">
      <c r="A31" s="67" t="s">
        <v>15</v>
      </c>
      <c r="B31" s="85">
        <v>52.973285551392735</v>
      </c>
      <c r="C31" s="86">
        <v>1</v>
      </c>
    </row>
    <row r="32" spans="1:3" ht="12.75">
      <c r="A32" s="67" t="s">
        <v>11</v>
      </c>
      <c r="B32" s="85">
        <v>53.40368963646229</v>
      </c>
      <c r="C32" s="86">
        <v>1</v>
      </c>
    </row>
    <row r="33" spans="1:3" ht="12.75">
      <c r="A33" s="67" t="s">
        <v>12</v>
      </c>
      <c r="B33" s="85">
        <v>55.186077643908966</v>
      </c>
      <c r="C33" s="86">
        <v>1</v>
      </c>
    </row>
    <row r="34" spans="1:3" ht="12.75">
      <c r="A34" s="67" t="s">
        <v>58</v>
      </c>
      <c r="B34" s="85">
        <v>56.60309178743962</v>
      </c>
      <c r="C34" s="86">
        <v>1</v>
      </c>
    </row>
    <row r="35" spans="1:3" ht="12.75">
      <c r="A35" s="67" t="s">
        <v>20</v>
      </c>
      <c r="B35" s="85">
        <v>57</v>
      </c>
      <c r="C35" s="86">
        <v>1</v>
      </c>
    </row>
    <row r="36" spans="1:3" ht="12.75">
      <c r="A36" s="67" t="s">
        <v>91</v>
      </c>
      <c r="B36" s="85">
        <v>57.97825464949928</v>
      </c>
      <c r="C36" s="86">
        <v>1</v>
      </c>
    </row>
    <row r="37" spans="1:3" ht="12.75">
      <c r="A37" s="67" t="s">
        <v>87</v>
      </c>
      <c r="B37" s="85">
        <v>58.13313609467456</v>
      </c>
      <c r="C37" s="86">
        <v>1</v>
      </c>
    </row>
    <row r="38" spans="1:3" ht="12.75">
      <c r="A38" s="67" t="s">
        <v>84</v>
      </c>
      <c r="B38" s="85">
        <v>58.34422403733956</v>
      </c>
      <c r="C38" s="86">
        <v>1</v>
      </c>
    </row>
    <row r="39" spans="1:3" ht="12.75">
      <c r="A39" s="67" t="s">
        <v>52</v>
      </c>
      <c r="B39" s="85">
        <v>58.36261891438164</v>
      </c>
      <c r="C39" s="86">
        <v>1</v>
      </c>
    </row>
    <row r="40" spans="1:3" ht="12.75">
      <c r="A40" s="67" t="s">
        <v>24</v>
      </c>
      <c r="B40" s="85">
        <v>58.51249572064362</v>
      </c>
      <c r="C40" s="86">
        <v>1</v>
      </c>
    </row>
    <row r="41" spans="1:3" ht="12.75">
      <c r="A41" s="67" t="s">
        <v>86</v>
      </c>
      <c r="B41" s="85">
        <v>61.472907259465096</v>
      </c>
      <c r="C41" s="86">
        <v>1</v>
      </c>
    </row>
    <row r="42" spans="1:3" ht="12.75">
      <c r="A42" s="67" t="s">
        <v>76</v>
      </c>
      <c r="B42" s="85">
        <v>63.80291545189505</v>
      </c>
      <c r="C42" s="86">
        <v>1</v>
      </c>
    </row>
    <row r="43" spans="1:3" ht="12.75">
      <c r="A43" s="67" t="s">
        <v>78</v>
      </c>
      <c r="B43" s="85">
        <v>64.31420039814199</v>
      </c>
      <c r="C43" s="86">
        <v>1</v>
      </c>
    </row>
    <row r="44" spans="1:3" ht="12.75">
      <c r="A44" s="67" t="s">
        <v>92</v>
      </c>
      <c r="B44" s="85">
        <v>64.93641304347827</v>
      </c>
      <c r="C44" s="86">
        <v>1</v>
      </c>
    </row>
    <row r="45" spans="1:3" ht="12.75">
      <c r="A45" s="67" t="s">
        <v>93</v>
      </c>
      <c r="B45" s="85">
        <v>65.0832482124617</v>
      </c>
      <c r="C45" s="86">
        <v>1</v>
      </c>
    </row>
    <row r="46" spans="1:3" ht="12.75">
      <c r="A46" s="67" t="s">
        <v>56</v>
      </c>
      <c r="B46" s="85">
        <v>69.19125214408234</v>
      </c>
      <c r="C46" s="86">
        <v>1</v>
      </c>
    </row>
    <row r="47" spans="1:3" ht="12.75">
      <c r="A47" s="67" t="s">
        <v>29</v>
      </c>
      <c r="B47" s="85">
        <v>69.44961715160795</v>
      </c>
      <c r="C47" s="86">
        <v>1</v>
      </c>
    </row>
    <row r="48" spans="1:3" ht="12.75">
      <c r="A48" s="67" t="s">
        <v>31</v>
      </c>
      <c r="B48" s="85">
        <v>70.33928571428572</v>
      </c>
      <c r="C48" s="86">
        <v>1</v>
      </c>
    </row>
    <row r="49" spans="1:3" ht="12.75">
      <c r="A49" s="67" t="s">
        <v>6</v>
      </c>
      <c r="B49" s="85">
        <v>72.82969195277514</v>
      </c>
      <c r="C49" s="86">
        <v>1</v>
      </c>
    </row>
    <row r="50" spans="1:3" ht="12.75">
      <c r="A50" s="67" t="s">
        <v>68</v>
      </c>
      <c r="B50" s="85">
        <v>76.97741530740277</v>
      </c>
      <c r="C50" s="86">
        <v>1</v>
      </c>
    </row>
    <row r="51" spans="1:3" ht="12.75">
      <c r="A51" s="67" t="s">
        <v>25</v>
      </c>
      <c r="B51" s="85">
        <v>80.9835708054667</v>
      </c>
      <c r="C51" s="86">
        <v>1</v>
      </c>
    </row>
    <row r="52" spans="1:3" ht="12.75">
      <c r="A52" s="67" t="s">
        <v>69</v>
      </c>
      <c r="B52" s="85">
        <v>81.15055591890123</v>
      </c>
      <c r="C52" s="86">
        <v>1</v>
      </c>
    </row>
    <row r="53" spans="1:3" ht="12.75">
      <c r="A53" s="67" t="s">
        <v>55</v>
      </c>
      <c r="B53" s="85">
        <v>81.6968676321994</v>
      </c>
      <c r="C53" s="86">
        <v>1</v>
      </c>
    </row>
    <row r="54" spans="1:3" ht="12.75">
      <c r="A54" s="67" t="s">
        <v>21</v>
      </c>
      <c r="B54" s="85">
        <v>84.57473776223776</v>
      </c>
      <c r="C54" s="86">
        <v>1</v>
      </c>
    </row>
    <row r="55" spans="1:3" ht="12.75">
      <c r="A55" s="67" t="s">
        <v>90</v>
      </c>
      <c r="B55" s="85">
        <v>84.7217261904762</v>
      </c>
      <c r="C55" s="86">
        <v>1</v>
      </c>
    </row>
    <row r="56" spans="1:3" ht="12.75">
      <c r="A56" s="67" t="s">
        <v>77</v>
      </c>
      <c r="B56" s="85">
        <v>87.07283274250726</v>
      </c>
      <c r="C56" s="86">
        <v>1</v>
      </c>
    </row>
    <row r="57" spans="1:3" ht="12.75">
      <c r="A57" s="67" t="s">
        <v>85</v>
      </c>
      <c r="B57" s="85">
        <v>90.59578606158833</v>
      </c>
      <c r="C57" s="86">
        <v>1</v>
      </c>
    </row>
    <row r="58" spans="1:3" ht="12.75">
      <c r="A58" s="67" t="s">
        <v>30</v>
      </c>
      <c r="B58" s="85">
        <v>91.67400662251656</v>
      </c>
      <c r="C58" s="86">
        <v>1</v>
      </c>
    </row>
    <row r="59" spans="1:3" ht="12.75">
      <c r="A59" s="67" t="s">
        <v>42</v>
      </c>
      <c r="B59" s="85">
        <v>92.21821446058429</v>
      </c>
      <c r="C59" s="86">
        <v>1</v>
      </c>
    </row>
    <row r="60" spans="1:3" ht="12.75">
      <c r="A60" s="67" t="s">
        <v>50</v>
      </c>
      <c r="B60" s="85">
        <v>93.17608856088562</v>
      </c>
      <c r="C60" s="86">
        <v>1</v>
      </c>
    </row>
    <row r="61" spans="1:3" ht="12.75">
      <c r="A61" s="67" t="s">
        <v>5</v>
      </c>
      <c r="B61" s="85">
        <v>93.75859076709474</v>
      </c>
      <c r="C61" s="86">
        <v>1</v>
      </c>
    </row>
    <row r="62" spans="1:3" ht="12.75">
      <c r="A62" s="67" t="s">
        <v>28</v>
      </c>
      <c r="B62" s="85">
        <v>96.7546809323653</v>
      </c>
      <c r="C62" s="86">
        <v>1</v>
      </c>
    </row>
    <row r="63" spans="1:3" ht="12.75">
      <c r="A63" s="67" t="s">
        <v>61</v>
      </c>
      <c r="B63" s="85">
        <v>98.15447750256486</v>
      </c>
      <c r="C63" s="86">
        <v>1</v>
      </c>
    </row>
    <row r="64" spans="1:3" ht="12.75">
      <c r="A64" s="67" t="s">
        <v>71</v>
      </c>
      <c r="B64" s="85">
        <v>100.6659378036929</v>
      </c>
      <c r="C64" s="86">
        <v>1</v>
      </c>
    </row>
    <row r="65" spans="1:3" ht="12.75">
      <c r="A65" s="67" t="s">
        <v>54</v>
      </c>
      <c r="B65" s="85">
        <v>104.67359754395758</v>
      </c>
      <c r="C65" s="86">
        <v>1</v>
      </c>
    </row>
    <row r="66" spans="1:3" ht="12.75">
      <c r="A66" s="67" t="s">
        <v>35</v>
      </c>
      <c r="B66" s="85">
        <v>112.14830001708526</v>
      </c>
      <c r="C66" s="86">
        <v>1</v>
      </c>
    </row>
    <row r="67" spans="1:3" ht="12.75">
      <c r="A67" s="67" t="s">
        <v>18</v>
      </c>
      <c r="B67" s="85">
        <v>118.91492429704398</v>
      </c>
      <c r="C67" s="86">
        <v>1</v>
      </c>
    </row>
    <row r="68" spans="1:3" ht="12.75">
      <c r="A68" s="67" t="s">
        <v>32</v>
      </c>
      <c r="B68" s="85">
        <v>128.93940294073963</v>
      </c>
      <c r="C68" s="86">
        <v>1</v>
      </c>
    </row>
    <row r="69" spans="1:3" ht="12.75">
      <c r="A69" s="67" t="s">
        <v>40</v>
      </c>
      <c r="B69" s="85">
        <v>132.72560885608857</v>
      </c>
      <c r="C69" s="86">
        <v>1</v>
      </c>
    </row>
    <row r="70" spans="1:3" ht="12.75">
      <c r="A70" s="67" t="s">
        <v>65</v>
      </c>
      <c r="B70" s="85">
        <v>132.84232081911262</v>
      </c>
      <c r="C70" s="86">
        <v>1</v>
      </c>
    </row>
    <row r="71" spans="1:3" ht="12.75">
      <c r="A71" s="67" t="s">
        <v>38</v>
      </c>
      <c r="B71" s="85">
        <v>134.4113</v>
      </c>
      <c r="C71" s="86">
        <v>1</v>
      </c>
    </row>
    <row r="72" spans="1:3" ht="12.75">
      <c r="A72" s="67" t="s">
        <v>59</v>
      </c>
      <c r="B72" s="85">
        <v>137.32024399542507</v>
      </c>
      <c r="C72" s="86">
        <v>1</v>
      </c>
    </row>
    <row r="73" spans="1:3" ht="12.75">
      <c r="A73" s="67" t="s">
        <v>89</v>
      </c>
      <c r="B73" s="85">
        <v>144.89458929072052</v>
      </c>
      <c r="C73" s="86">
        <v>1</v>
      </c>
    </row>
    <row r="74" spans="1:3" ht="12.75">
      <c r="A74" s="67" t="s">
        <v>79</v>
      </c>
      <c r="B74" s="85">
        <v>151.93436645396534</v>
      </c>
      <c r="C74" s="86">
        <v>1</v>
      </c>
    </row>
    <row r="75" spans="1:3" ht="12.75">
      <c r="A75" s="67" t="s">
        <v>43</v>
      </c>
      <c r="B75" s="85">
        <v>152.44987215717939</v>
      </c>
      <c r="C75" s="86">
        <v>1</v>
      </c>
    </row>
    <row r="76" spans="1:3" ht="12.75">
      <c r="A76" s="67" t="s">
        <v>47</v>
      </c>
      <c r="B76" s="85">
        <v>152.65718468939554</v>
      </c>
      <c r="C76" s="86">
        <v>1</v>
      </c>
    </row>
    <row r="77" spans="1:3" ht="12.75">
      <c r="A77" s="67" t="s">
        <v>39</v>
      </c>
      <c r="B77" s="85">
        <v>156.96394033764955</v>
      </c>
      <c r="C77" s="86">
        <v>1</v>
      </c>
    </row>
    <row r="78" spans="1:3" ht="12.75">
      <c r="A78" s="67" t="s">
        <v>88</v>
      </c>
      <c r="B78" s="85">
        <v>158.07098610413527</v>
      </c>
      <c r="C78" s="86">
        <v>1</v>
      </c>
    </row>
    <row r="79" spans="1:3" ht="12.75">
      <c r="A79" s="67" t="s">
        <v>62</v>
      </c>
      <c r="B79" s="85">
        <v>165.79874517374517</v>
      </c>
      <c r="C79" s="86">
        <v>1</v>
      </c>
    </row>
    <row r="80" spans="1:3" ht="12.75">
      <c r="A80" s="67" t="s">
        <v>49</v>
      </c>
      <c r="B80" s="85">
        <v>173.33793103448275</v>
      </c>
      <c r="C80" s="86">
        <v>1</v>
      </c>
    </row>
    <row r="81" spans="1:3" ht="12.75">
      <c r="A81" s="67" t="s">
        <v>36</v>
      </c>
      <c r="B81" s="85">
        <v>177.02853067047076</v>
      </c>
      <c r="C81" s="86">
        <v>1</v>
      </c>
    </row>
    <row r="82" spans="1:3" ht="12.75">
      <c r="A82" s="67" t="s">
        <v>81</v>
      </c>
      <c r="B82" s="85">
        <v>198.1650207072316</v>
      </c>
      <c r="C82" s="86">
        <v>1</v>
      </c>
    </row>
    <row r="83" spans="1:3" ht="12.75">
      <c r="A83" s="67" t="s">
        <v>73</v>
      </c>
      <c r="B83" s="85">
        <v>206.10695035460995</v>
      </c>
      <c r="C83" s="86">
        <v>1</v>
      </c>
    </row>
    <row r="84" spans="1:3" ht="12.75">
      <c r="A84" s="67" t="s">
        <v>82</v>
      </c>
      <c r="B84" s="85">
        <v>210.01724429416737</v>
      </c>
      <c r="C84" s="86">
        <v>1</v>
      </c>
    </row>
    <row r="85" spans="1:3" ht="12.75">
      <c r="A85" s="67" t="s">
        <v>67</v>
      </c>
      <c r="B85" s="85">
        <v>216.9904062359466</v>
      </c>
      <c r="C85" s="86">
        <v>1</v>
      </c>
    </row>
    <row r="86" spans="1:3" ht="12.75">
      <c r="A86" s="67" t="s">
        <v>72</v>
      </c>
      <c r="B86" s="85">
        <v>222.5129337539432</v>
      </c>
      <c r="C86" s="86">
        <v>1</v>
      </c>
    </row>
    <row r="87" spans="1:3" ht="12.75">
      <c r="A87" s="67" t="s">
        <v>95</v>
      </c>
      <c r="B87" s="85">
        <v>229.2610837438424</v>
      </c>
      <c r="C87" s="86">
        <v>1</v>
      </c>
    </row>
    <row r="88" spans="1:3" ht="12.75">
      <c r="A88" s="67" t="s">
        <v>10</v>
      </c>
      <c r="B88" s="85">
        <v>244.94696441032798</v>
      </c>
      <c r="C88" s="86">
        <v>1</v>
      </c>
    </row>
    <row r="89" spans="1:3" ht="12.75">
      <c r="A89" s="67" t="s">
        <v>17</v>
      </c>
      <c r="B89" s="85">
        <v>370.1450756831138</v>
      </c>
      <c r="C89" s="86">
        <v>1</v>
      </c>
    </row>
    <row r="90" spans="1:3" ht="12.75">
      <c r="A90" s="67" t="s">
        <v>64</v>
      </c>
      <c r="B90" s="85">
        <v>448.1265888908236</v>
      </c>
      <c r="C90" s="86">
        <v>1</v>
      </c>
    </row>
    <row r="91" spans="1:3" ht="12.75">
      <c r="A91" s="67" t="s">
        <v>74</v>
      </c>
      <c r="B91" s="85">
        <v>502.168051708218</v>
      </c>
      <c r="C91" s="86">
        <v>1</v>
      </c>
    </row>
    <row r="92" spans="1:3" ht="12.75">
      <c r="A92" s="67" t="s">
        <v>83</v>
      </c>
      <c r="B92" s="85">
        <v>604.7609457092819</v>
      </c>
      <c r="C92" s="86">
        <v>1</v>
      </c>
    </row>
    <row r="93" spans="1:3" ht="12.75">
      <c r="A93" s="67" t="s">
        <v>96</v>
      </c>
      <c r="B93" s="85">
        <v>645.0011086474502</v>
      </c>
      <c r="C93" s="86">
        <v>1</v>
      </c>
    </row>
    <row r="94" spans="1:3" ht="12.75">
      <c r="A94" s="67" t="s">
        <v>100</v>
      </c>
      <c r="B94" s="85">
        <v>907.4213483146067</v>
      </c>
      <c r="C94" s="86">
        <v>1</v>
      </c>
    </row>
    <row r="95" spans="1:3" ht="12.75">
      <c r="A95" s="67" t="s">
        <v>99</v>
      </c>
      <c r="B95" s="85">
        <v>5106.5714285714275</v>
      </c>
      <c r="C95" s="86">
        <v>1</v>
      </c>
    </row>
    <row r="96" spans="1:3" ht="12.75">
      <c r="A96" s="67" t="s">
        <v>98</v>
      </c>
      <c r="B96" s="85">
        <v>5965.593220338984</v>
      </c>
      <c r="C96" s="86">
        <v>1</v>
      </c>
    </row>
    <row r="97" spans="1:3" ht="12.75">
      <c r="A97" s="67" t="s">
        <v>97</v>
      </c>
      <c r="B97" s="85">
        <v>8417.028409090908</v>
      </c>
      <c r="C97" s="86">
        <v>1</v>
      </c>
    </row>
    <row r="98" spans="1:3" ht="13.5" thickBot="1">
      <c r="A98" s="68" t="s">
        <v>80</v>
      </c>
      <c r="B98" s="87">
        <v>20647.666666666664</v>
      </c>
      <c r="C98" s="88">
        <v>1</v>
      </c>
    </row>
    <row r="99" ht="12.75">
      <c r="A99" s="4"/>
    </row>
    <row r="100" ht="45" customHeight="1">
      <c r="A100" s="2" t="s">
        <v>101</v>
      </c>
    </row>
    <row r="101" ht="27" customHeight="1">
      <c r="A101" s="3" t="s">
        <v>102</v>
      </c>
    </row>
  </sheetData>
  <mergeCells count="1">
    <mergeCell ref="A1:E1"/>
  </mergeCells>
  <printOptions/>
  <pageMargins left="0.75" right="0.75" top="0.64" bottom="0.48" header="0.23" footer="0.24"/>
  <pageSetup horizontalDpi="1200" verticalDpi="1200" orientation="portrait" paperSize="9" r:id="rId1"/>
  <headerFooter alignWithMargins="0">
    <oddHeader>&amp;CU 303 - Séance 2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PERRIER-BRUSLE</dc:creator>
  <cp:keywords/>
  <dc:description/>
  <cp:lastModifiedBy>Laetitia PERRIER-BRUSLE</cp:lastModifiedBy>
  <cp:lastPrinted>2007-10-09T11:51:26Z</cp:lastPrinted>
  <dcterms:created xsi:type="dcterms:W3CDTF">2007-10-09T09:16:54Z</dcterms:created>
  <dcterms:modified xsi:type="dcterms:W3CDTF">2007-10-09T15:03:55Z</dcterms:modified>
  <cp:category/>
  <cp:version/>
  <cp:contentType/>
  <cp:contentStatus/>
</cp:coreProperties>
</file>